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BuÇalışmaKitabı"/>
  <mc:AlternateContent xmlns:mc="http://schemas.openxmlformats.org/markup-compatibility/2006">
    <mc:Choice Requires="x15">
      <x15ac:absPath xmlns:x15ac="http://schemas.microsoft.com/office/spreadsheetml/2010/11/ac" url="C:\Users\Dgncn\Desktop\FİRMALARIM\BASE STUDIO\"/>
    </mc:Choice>
  </mc:AlternateContent>
  <xr:revisionPtr revIDLastSave="0" documentId="13_ncr:1_{B9E4E98A-F9BC-4A25-8E10-85DD9A4A27A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VERİ" sheetId="1" r:id="rId1"/>
    <sheet name="DETAY" sheetId="3" r:id="rId2"/>
    <sheet name="ÖZET" sheetId="2" r:id="rId3"/>
  </sheets>
  <definedNames>
    <definedName name="_xlnm._FilterDatabase" localSheetId="0" hidden="1">VERİ!$A$2:$H$131</definedName>
    <definedName name="_xlnm.Print_Area" localSheetId="0">VERİ!$A$1:$J$131</definedName>
    <definedName name="_xlnm.Print_Titles" localSheetId="0">VERİ!$1:$2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6" i="1" l="1"/>
  <c r="H56" i="1" s="1"/>
  <c r="B5" i="2"/>
  <c r="H1" i="2"/>
  <c r="O5" i="3" l="1" a="1"/>
  <c r="O5" i="3" s="1"/>
  <c r="G120" i="1"/>
  <c r="H120" i="1" s="1"/>
  <c r="G30" i="1" l="1"/>
  <c r="H30" i="1" s="1"/>
  <c r="G114" i="1"/>
  <c r="H114" i="1" s="1"/>
  <c r="G9" i="1"/>
  <c r="H9" i="1" s="1"/>
  <c r="G99" i="1"/>
  <c r="H99" i="1" s="1"/>
  <c r="G14" i="1" l="1"/>
  <c r="H14" i="1" s="1"/>
  <c r="G31" i="1"/>
  <c r="H31" i="1" s="1"/>
  <c r="G57" i="1"/>
  <c r="H57" i="1" s="1"/>
  <c r="G127" i="1"/>
  <c r="H127" i="1" s="1"/>
  <c r="G118" i="1"/>
  <c r="H118" i="1" s="1"/>
  <c r="G111" i="1"/>
  <c r="H111" i="1" s="1"/>
  <c r="G103" i="1"/>
  <c r="H103" i="1" s="1"/>
  <c r="G90" i="1"/>
  <c r="H90" i="1" s="1"/>
  <c r="G64" i="1"/>
  <c r="H64" i="1" s="1"/>
  <c r="G28" i="1"/>
  <c r="H28" i="1" s="1"/>
  <c r="G26" i="1"/>
  <c r="H26" i="1" s="1"/>
  <c r="G23" i="1"/>
  <c r="H23" i="1" s="1"/>
  <c r="G17" i="1"/>
  <c r="H17" i="1" s="1"/>
  <c r="G53" i="1" l="1"/>
  <c r="H53" i="1" s="1"/>
  <c r="G36" i="1"/>
  <c r="H36" i="1" s="1"/>
  <c r="G27" i="1"/>
  <c r="H27" i="1" s="1"/>
  <c r="G3" i="1"/>
  <c r="G42" i="1"/>
  <c r="H42" i="1" s="1"/>
  <c r="F11" i="1"/>
  <c r="G117" i="1"/>
  <c r="H117" i="1" s="1"/>
  <c r="G8" i="1"/>
  <c r="H8" i="1" s="1"/>
  <c r="G4" i="1"/>
  <c r="G5" i="1"/>
  <c r="G6" i="1"/>
  <c r="G7" i="1"/>
  <c r="G10" i="1"/>
  <c r="G11" i="1"/>
  <c r="G12" i="1"/>
  <c r="G13" i="1"/>
  <c r="G15" i="1"/>
  <c r="G16" i="1"/>
  <c r="G18" i="1"/>
  <c r="G19" i="1"/>
  <c r="G20" i="1"/>
  <c r="G21" i="1"/>
  <c r="G22" i="1"/>
  <c r="G24" i="1"/>
  <c r="G25" i="1"/>
  <c r="G29" i="1"/>
  <c r="G32" i="1"/>
  <c r="G33" i="1"/>
  <c r="G34" i="1"/>
  <c r="G35" i="1"/>
  <c r="G37" i="1"/>
  <c r="G38" i="1"/>
  <c r="G39" i="1"/>
  <c r="G40" i="1"/>
  <c r="G41" i="1"/>
  <c r="G43" i="1"/>
  <c r="G44" i="1"/>
  <c r="G45" i="1"/>
  <c r="G46" i="1"/>
  <c r="G47" i="1"/>
  <c r="G48" i="1"/>
  <c r="G49" i="1"/>
  <c r="G50" i="1"/>
  <c r="G52" i="1"/>
  <c r="G54" i="1"/>
  <c r="G55" i="1"/>
  <c r="G58" i="1"/>
  <c r="G60" i="1"/>
  <c r="G61" i="1"/>
  <c r="G62" i="1"/>
  <c r="G63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1" i="1"/>
  <c r="G92" i="1"/>
  <c r="G93" i="1"/>
  <c r="G94" i="1"/>
  <c r="G95" i="1"/>
  <c r="G96" i="1"/>
  <c r="G97" i="1"/>
  <c r="G98" i="1"/>
  <c r="G100" i="1"/>
  <c r="G101" i="1"/>
  <c r="G102" i="1"/>
  <c r="G104" i="1"/>
  <c r="G105" i="1"/>
  <c r="G106" i="1"/>
  <c r="G107" i="1"/>
  <c r="G108" i="1"/>
  <c r="G109" i="1"/>
  <c r="G110" i="1"/>
  <c r="G112" i="1"/>
  <c r="G113" i="1"/>
  <c r="G115" i="1"/>
  <c r="G116" i="1"/>
  <c r="G119" i="1"/>
  <c r="G121" i="1"/>
  <c r="G122" i="1"/>
  <c r="G123" i="1"/>
  <c r="G124" i="1"/>
  <c r="G125" i="1"/>
  <c r="G126" i="1"/>
  <c r="G128" i="1"/>
  <c r="G129" i="1"/>
  <c r="G130" i="1"/>
  <c r="G131" i="1"/>
  <c r="G51" i="1"/>
  <c r="H51" i="1" s="1"/>
  <c r="G59" i="1"/>
  <c r="H59" i="1" s="1"/>
  <c r="H5" i="1"/>
  <c r="H62" i="1"/>
  <c r="H75" i="1"/>
  <c r="H3" i="1" l="1"/>
  <c r="R200" i="3" a="1"/>
  <c r="R200" i="3" s="1"/>
  <c r="Q200" i="3" a="1"/>
  <c r="Q200" i="3" s="1"/>
  <c r="P200" i="3" a="1"/>
  <c r="P200" i="3" s="1"/>
  <c r="O200" i="3" a="1"/>
  <c r="O200" i="3" s="1"/>
  <c r="R199" i="3" a="1"/>
  <c r="R199" i="3" s="1"/>
  <c r="Q198" i="3" a="1"/>
  <c r="Q198" i="3" s="1"/>
  <c r="O197" i="3" a="1"/>
  <c r="O197" i="3" s="1"/>
  <c r="R195" i="3" a="1"/>
  <c r="R195" i="3" s="1"/>
  <c r="O198" i="3" a="1"/>
  <c r="O198" i="3" s="1"/>
  <c r="O195" i="3" a="1"/>
  <c r="O195" i="3" s="1"/>
  <c r="Q199" i="3" a="1"/>
  <c r="Q199" i="3" s="1"/>
  <c r="Q196" i="3" a="1"/>
  <c r="Q196" i="3" s="1"/>
  <c r="P199" i="3" a="1"/>
  <c r="P199" i="3" s="1"/>
  <c r="R197" i="3" a="1"/>
  <c r="R197" i="3" s="1"/>
  <c r="P196" i="3" a="1"/>
  <c r="P196" i="3" s="1"/>
  <c r="O199" i="3" a="1"/>
  <c r="O199" i="3" s="1"/>
  <c r="R196" i="3" a="1"/>
  <c r="R196" i="3" s="1"/>
  <c r="R198" i="3" a="1"/>
  <c r="R198" i="3" s="1"/>
  <c r="Q195" i="3" a="1"/>
  <c r="Q195" i="3" s="1"/>
  <c r="P195" i="3" a="1"/>
  <c r="P195" i="3" s="1"/>
  <c r="P198" i="3" a="1"/>
  <c r="P198" i="3" s="1"/>
  <c r="Q197" i="3" a="1"/>
  <c r="Q197" i="3" s="1"/>
  <c r="P197" i="3" a="1"/>
  <c r="P197" i="3" s="1"/>
  <c r="O196" i="3" a="1"/>
  <c r="O196" i="3" s="1"/>
  <c r="F107" i="3" a="1"/>
  <c r="F107" i="3" s="1"/>
  <c r="F197" i="3" a="1"/>
  <c r="F197" i="3" s="1"/>
  <c r="F141" i="3" a="1"/>
  <c r="F141" i="3" s="1"/>
  <c r="F15" i="3" a="1"/>
  <c r="F15" i="3" s="1"/>
  <c r="F157" i="3" a="1"/>
  <c r="F157" i="3" s="1"/>
  <c r="F149" i="3" a="1"/>
  <c r="F149" i="3" s="1"/>
  <c r="F125" i="3" a="1"/>
  <c r="F125" i="3" s="1"/>
  <c r="F196" i="3" a="1"/>
  <c r="F196" i="3" s="1"/>
  <c r="F180" i="3" a="1"/>
  <c r="F180" i="3" s="1"/>
  <c r="F164" i="3" a="1"/>
  <c r="F164" i="3" s="1"/>
  <c r="F148" i="3" a="1"/>
  <c r="F148" i="3" s="1"/>
  <c r="F132" i="3" a="1"/>
  <c r="F132" i="3" s="1"/>
  <c r="F116" i="3" a="1"/>
  <c r="F116" i="3" s="1"/>
  <c r="F100" i="3" a="1"/>
  <c r="F100" i="3" s="1"/>
  <c r="F84" i="3" a="1"/>
  <c r="F84" i="3" s="1"/>
  <c r="F68" i="3" a="1"/>
  <c r="F68" i="3" s="1"/>
  <c r="F52" i="3" a="1"/>
  <c r="F52" i="3" s="1"/>
  <c r="F36" i="3" a="1"/>
  <c r="F36" i="3" s="1"/>
  <c r="F195" i="3" a="1"/>
  <c r="F195" i="3" s="1"/>
  <c r="F99" i="3" a="1"/>
  <c r="F99" i="3" s="1"/>
  <c r="F91" i="3" a="1"/>
  <c r="F91" i="3" s="1"/>
  <c r="F83" i="3" a="1"/>
  <c r="F83" i="3" s="1"/>
  <c r="F75" i="3" a="1"/>
  <c r="F75" i="3" s="1"/>
  <c r="F67" i="3" a="1"/>
  <c r="F67" i="3" s="1"/>
  <c r="F59" i="3" a="1"/>
  <c r="F59" i="3" s="1"/>
  <c r="F51" i="3" a="1"/>
  <c r="F51" i="3" s="1"/>
  <c r="F43" i="3" a="1"/>
  <c r="F43" i="3" s="1"/>
  <c r="F35" i="3" a="1"/>
  <c r="F35" i="3" s="1"/>
  <c r="F27" i="3" a="1"/>
  <c r="F27" i="3" s="1"/>
  <c r="F19" i="3" a="1"/>
  <c r="F19" i="3" s="1"/>
  <c r="F179" i="3" a="1"/>
  <c r="F179" i="3" s="1"/>
  <c r="F194" i="3" a="1"/>
  <c r="F194" i="3" s="1"/>
  <c r="F178" i="3" a="1"/>
  <c r="F178" i="3" s="1"/>
  <c r="F162" i="3" a="1"/>
  <c r="F162" i="3" s="1"/>
  <c r="F146" i="3" a="1"/>
  <c r="F146" i="3" s="1"/>
  <c r="F130" i="3" a="1"/>
  <c r="F130" i="3" s="1"/>
  <c r="F114" i="3" a="1"/>
  <c r="F114" i="3" s="1"/>
  <c r="F98" i="3" a="1"/>
  <c r="F98" i="3" s="1"/>
  <c r="F82" i="3" a="1"/>
  <c r="F82" i="3" s="1"/>
  <c r="F66" i="3" a="1"/>
  <c r="F66" i="3" s="1"/>
  <c r="F50" i="3" a="1"/>
  <c r="F50" i="3" s="1"/>
  <c r="F34" i="3" a="1"/>
  <c r="F34" i="3" s="1"/>
  <c r="F18" i="3" a="1"/>
  <c r="F18" i="3" s="1"/>
  <c r="F131" i="3" a="1"/>
  <c r="F131" i="3" s="1"/>
  <c r="F186" i="3" a="1"/>
  <c r="F186" i="3" s="1"/>
  <c r="F170" i="3" a="1"/>
  <c r="F170" i="3" s="1"/>
  <c r="F154" i="3" a="1"/>
  <c r="F154" i="3" s="1"/>
  <c r="F138" i="3" a="1"/>
  <c r="F138" i="3" s="1"/>
  <c r="F122" i="3" a="1"/>
  <c r="F122" i="3" s="1"/>
  <c r="F106" i="3" a="1"/>
  <c r="F106" i="3" s="1"/>
  <c r="F90" i="3" a="1"/>
  <c r="F90" i="3" s="1"/>
  <c r="F74" i="3" a="1"/>
  <c r="F74" i="3" s="1"/>
  <c r="F58" i="3" a="1"/>
  <c r="F58" i="3" s="1"/>
  <c r="F42" i="3" a="1"/>
  <c r="F42" i="3" s="1"/>
  <c r="F26" i="3" a="1"/>
  <c r="F26" i="3" s="1"/>
  <c r="F165" i="3" a="1"/>
  <c r="F165" i="3" s="1"/>
  <c r="F123" i="3" a="1"/>
  <c r="F123" i="3" s="1"/>
  <c r="F185" i="3" a="1"/>
  <c r="F185" i="3" s="1"/>
  <c r="F169" i="3" a="1"/>
  <c r="F169" i="3" s="1"/>
  <c r="F153" i="3" a="1"/>
  <c r="F153" i="3" s="1"/>
  <c r="F137" i="3" a="1"/>
  <c r="F137" i="3" s="1"/>
  <c r="F121" i="3" a="1"/>
  <c r="F121" i="3" s="1"/>
  <c r="F105" i="3" a="1"/>
  <c r="F105" i="3" s="1"/>
  <c r="F89" i="3" a="1"/>
  <c r="F89" i="3" s="1"/>
  <c r="F73" i="3" a="1"/>
  <c r="F73" i="3" s="1"/>
  <c r="F57" i="3" a="1"/>
  <c r="F57" i="3" s="1"/>
  <c r="F41" i="3" a="1"/>
  <c r="F41" i="3" s="1"/>
  <c r="F33" i="3" a="1"/>
  <c r="F33" i="3" s="1"/>
  <c r="F25" i="3" a="1"/>
  <c r="F25" i="3" s="1"/>
  <c r="F17" i="3" a="1"/>
  <c r="F17" i="3" s="1"/>
  <c r="F171" i="3" a="1"/>
  <c r="F171" i="3" s="1"/>
  <c r="F193" i="3" a="1"/>
  <c r="F193" i="3" s="1"/>
  <c r="F177" i="3" a="1"/>
  <c r="F177" i="3" s="1"/>
  <c r="F161" i="3" a="1"/>
  <c r="F161" i="3" s="1"/>
  <c r="F145" i="3" a="1"/>
  <c r="F145" i="3" s="1"/>
  <c r="F129" i="3" a="1"/>
  <c r="F129" i="3" s="1"/>
  <c r="F113" i="3" a="1"/>
  <c r="F113" i="3" s="1"/>
  <c r="F97" i="3" a="1"/>
  <c r="F97" i="3" s="1"/>
  <c r="F81" i="3" a="1"/>
  <c r="F81" i="3" s="1"/>
  <c r="F65" i="3" a="1"/>
  <c r="F65" i="3" s="1"/>
  <c r="F49" i="3" a="1"/>
  <c r="F49" i="3" s="1"/>
  <c r="F189" i="3" a="1"/>
  <c r="F189" i="3" s="1"/>
  <c r="F155" i="3" a="1"/>
  <c r="F155" i="3" s="1"/>
  <c r="F192" i="3" a="1"/>
  <c r="F192" i="3" s="1"/>
  <c r="F176" i="3" a="1"/>
  <c r="F176" i="3" s="1"/>
  <c r="F160" i="3" a="1"/>
  <c r="F160" i="3" s="1"/>
  <c r="F144" i="3" a="1"/>
  <c r="F144" i="3" s="1"/>
  <c r="F128" i="3" a="1"/>
  <c r="F128" i="3" s="1"/>
  <c r="F112" i="3" a="1"/>
  <c r="F112" i="3" s="1"/>
  <c r="F96" i="3" a="1"/>
  <c r="F96" i="3" s="1"/>
  <c r="F80" i="3" a="1"/>
  <c r="F80" i="3" s="1"/>
  <c r="F64" i="3" a="1"/>
  <c r="F64" i="3" s="1"/>
  <c r="F48" i="3" a="1"/>
  <c r="F48" i="3" s="1"/>
  <c r="F32" i="3" a="1"/>
  <c r="F32" i="3" s="1"/>
  <c r="F16" i="3" a="1"/>
  <c r="F16" i="3" s="1"/>
  <c r="F173" i="3" a="1"/>
  <c r="F173" i="3" s="1"/>
  <c r="F163" i="3" a="1"/>
  <c r="F163" i="3" s="1"/>
  <c r="F200" i="3" a="1"/>
  <c r="F200" i="3" s="1"/>
  <c r="F184" i="3" a="1"/>
  <c r="F184" i="3" s="1"/>
  <c r="F168" i="3" a="1"/>
  <c r="F168" i="3" s="1"/>
  <c r="F152" i="3" a="1"/>
  <c r="F152" i="3" s="1"/>
  <c r="F136" i="3" a="1"/>
  <c r="F136" i="3" s="1"/>
  <c r="F120" i="3" a="1"/>
  <c r="F120" i="3" s="1"/>
  <c r="F104" i="3" a="1"/>
  <c r="F104" i="3" s="1"/>
  <c r="F88" i="3" a="1"/>
  <c r="F88" i="3" s="1"/>
  <c r="F72" i="3" a="1"/>
  <c r="F72" i="3" s="1"/>
  <c r="F56" i="3" a="1"/>
  <c r="F56" i="3" s="1"/>
  <c r="F40" i="3" a="1"/>
  <c r="F40" i="3" s="1"/>
  <c r="F24" i="3" a="1"/>
  <c r="F24" i="3" s="1"/>
  <c r="F181" i="3" a="1"/>
  <c r="F181" i="3" s="1"/>
  <c r="F115" i="3" a="1"/>
  <c r="F115" i="3" s="1"/>
  <c r="F191" i="3" a="1"/>
  <c r="F191" i="3" s="1"/>
  <c r="F175" i="3" a="1"/>
  <c r="F175" i="3" s="1"/>
  <c r="F159" i="3" a="1"/>
  <c r="F159" i="3" s="1"/>
  <c r="F143" i="3" a="1"/>
  <c r="F143" i="3" s="1"/>
  <c r="F127" i="3" a="1"/>
  <c r="F127" i="3" s="1"/>
  <c r="F111" i="3" a="1"/>
  <c r="F111" i="3" s="1"/>
  <c r="F95" i="3" a="1"/>
  <c r="F95" i="3" s="1"/>
  <c r="F79" i="3" a="1"/>
  <c r="F79" i="3" s="1"/>
  <c r="F63" i="3" a="1"/>
  <c r="F63" i="3" s="1"/>
  <c r="F47" i="3" a="1"/>
  <c r="F47" i="3" s="1"/>
  <c r="F39" i="3" a="1"/>
  <c r="F39" i="3" s="1"/>
  <c r="F23" i="3" a="1"/>
  <c r="F23" i="3" s="1"/>
  <c r="F187" i="3" a="1"/>
  <c r="F187" i="3" s="1"/>
  <c r="F6" i="3" a="1"/>
  <c r="F6" i="3" s="1"/>
  <c r="F199" i="3" a="1"/>
  <c r="F199" i="3" s="1"/>
  <c r="F183" i="3" a="1"/>
  <c r="F183" i="3" s="1"/>
  <c r="F167" i="3" a="1"/>
  <c r="F167" i="3" s="1"/>
  <c r="F151" i="3" a="1"/>
  <c r="F151" i="3" s="1"/>
  <c r="F135" i="3" a="1"/>
  <c r="F135" i="3" s="1"/>
  <c r="F119" i="3" a="1"/>
  <c r="F119" i="3" s="1"/>
  <c r="F103" i="3" a="1"/>
  <c r="F103" i="3" s="1"/>
  <c r="F87" i="3" a="1"/>
  <c r="F87" i="3" s="1"/>
  <c r="F71" i="3" a="1"/>
  <c r="F71" i="3" s="1"/>
  <c r="F55" i="3" a="1"/>
  <c r="F55" i="3" s="1"/>
  <c r="F31" i="3" a="1"/>
  <c r="F31" i="3" s="1"/>
  <c r="F139" i="3" a="1"/>
  <c r="F139" i="3" s="1"/>
  <c r="F190" i="3" a="1"/>
  <c r="F190" i="3" s="1"/>
  <c r="F174" i="3" a="1"/>
  <c r="F174" i="3" s="1"/>
  <c r="F158" i="3" a="1"/>
  <c r="F158" i="3" s="1"/>
  <c r="F142" i="3" a="1"/>
  <c r="F142" i="3" s="1"/>
  <c r="F126" i="3" a="1"/>
  <c r="F126" i="3" s="1"/>
  <c r="F110" i="3" a="1"/>
  <c r="F110" i="3" s="1"/>
  <c r="F94" i="3" a="1"/>
  <c r="F94" i="3" s="1"/>
  <c r="F78" i="3" a="1"/>
  <c r="F78" i="3" s="1"/>
  <c r="F62" i="3" a="1"/>
  <c r="F62" i="3" s="1"/>
  <c r="F46" i="3" a="1"/>
  <c r="F46" i="3" s="1"/>
  <c r="F30" i="3" a="1"/>
  <c r="F30" i="3" s="1"/>
  <c r="F14" i="3" a="1"/>
  <c r="F14" i="3" s="1"/>
  <c r="F147" i="3" a="1"/>
  <c r="F147" i="3" s="1"/>
  <c r="F198" i="3" a="1"/>
  <c r="F198" i="3" s="1"/>
  <c r="F182" i="3" a="1"/>
  <c r="F182" i="3" s="1"/>
  <c r="F166" i="3" a="1"/>
  <c r="F166" i="3" s="1"/>
  <c r="F150" i="3" a="1"/>
  <c r="F150" i="3" s="1"/>
  <c r="F134" i="3" a="1"/>
  <c r="F134" i="3" s="1"/>
  <c r="F118" i="3" a="1"/>
  <c r="F118" i="3" s="1"/>
  <c r="F102" i="3" a="1"/>
  <c r="F102" i="3" s="1"/>
  <c r="F86" i="3" a="1"/>
  <c r="F86" i="3" s="1"/>
  <c r="F70" i="3" a="1"/>
  <c r="F70" i="3" s="1"/>
  <c r="F54" i="3" a="1"/>
  <c r="F54" i="3" s="1"/>
  <c r="F38" i="3" a="1"/>
  <c r="F38" i="3" s="1"/>
  <c r="F22" i="3" a="1"/>
  <c r="F22" i="3" s="1"/>
  <c r="F29" i="3" a="1"/>
  <c r="F29" i="3" s="1"/>
  <c r="F133" i="3" a="1"/>
  <c r="F133" i="3" s="1"/>
  <c r="F109" i="3" a="1"/>
  <c r="F109" i="3" s="1"/>
  <c r="F101" i="3" a="1"/>
  <c r="F101" i="3" s="1"/>
  <c r="F93" i="3" a="1"/>
  <c r="F93" i="3" s="1"/>
  <c r="F85" i="3" a="1"/>
  <c r="F85" i="3" s="1"/>
  <c r="F77" i="3" a="1"/>
  <c r="F77" i="3" s="1"/>
  <c r="F69" i="3" a="1"/>
  <c r="F69" i="3" s="1"/>
  <c r="F61" i="3" a="1"/>
  <c r="F61" i="3" s="1"/>
  <c r="F53" i="3" a="1"/>
  <c r="F53" i="3" s="1"/>
  <c r="F45" i="3" a="1"/>
  <c r="F45" i="3" s="1"/>
  <c r="F37" i="3" a="1"/>
  <c r="F37" i="3" s="1"/>
  <c r="F21" i="3" a="1"/>
  <c r="F21" i="3" s="1"/>
  <c r="F13" i="3" a="1"/>
  <c r="F13" i="3" s="1"/>
  <c r="F117" i="3" a="1"/>
  <c r="F117" i="3" s="1"/>
  <c r="F188" i="3" a="1"/>
  <c r="F188" i="3" s="1"/>
  <c r="F172" i="3" a="1"/>
  <c r="F172" i="3" s="1"/>
  <c r="F156" i="3" a="1"/>
  <c r="F156" i="3" s="1"/>
  <c r="F140" i="3" a="1"/>
  <c r="F140" i="3" s="1"/>
  <c r="F124" i="3" a="1"/>
  <c r="F124" i="3" s="1"/>
  <c r="F108" i="3" a="1"/>
  <c r="F108" i="3" s="1"/>
  <c r="F92" i="3" a="1"/>
  <c r="F92" i="3" s="1"/>
  <c r="F76" i="3" a="1"/>
  <c r="F76" i="3" s="1"/>
  <c r="F60" i="3" a="1"/>
  <c r="F60" i="3" s="1"/>
  <c r="F44" i="3" a="1"/>
  <c r="F44" i="3" s="1"/>
  <c r="F28" i="3" a="1"/>
  <c r="F28" i="3" s="1"/>
  <c r="F20" i="3" a="1"/>
  <c r="F20" i="3" s="1"/>
  <c r="F12" i="3" a="1"/>
  <c r="F12" i="3" s="1"/>
  <c r="F11" i="3" a="1"/>
  <c r="F11" i="3" s="1"/>
  <c r="F10" i="3" a="1"/>
  <c r="F10" i="3" s="1"/>
  <c r="F9" i="3" a="1"/>
  <c r="F9" i="3" s="1"/>
  <c r="F8" i="3" a="1"/>
  <c r="F8" i="3" s="1"/>
  <c r="F7" i="3" a="1"/>
  <c r="F7" i="3" s="1"/>
  <c r="E180" i="3" a="1"/>
  <c r="E180" i="3" s="1"/>
  <c r="E140" i="3" a="1"/>
  <c r="E140" i="3" s="1"/>
  <c r="E42" i="3" a="1"/>
  <c r="E42" i="3" s="1"/>
  <c r="F5" i="3" a="1"/>
  <c r="F5" i="3" s="1"/>
  <c r="E164" i="3" a="1"/>
  <c r="E164" i="3" s="1"/>
  <c r="E156" i="3" a="1"/>
  <c r="E156" i="3" s="1"/>
  <c r="E148" i="3" a="1"/>
  <c r="E148" i="3" s="1"/>
  <c r="E132" i="3" a="1"/>
  <c r="E132" i="3" s="1"/>
  <c r="E124" i="3" a="1"/>
  <c r="E124" i="3" s="1"/>
  <c r="E116" i="3" a="1"/>
  <c r="E116" i="3" s="1"/>
  <c r="E108" i="3" a="1"/>
  <c r="E108" i="3" s="1"/>
  <c r="E100" i="3" a="1"/>
  <c r="E100" i="3" s="1"/>
  <c r="E92" i="3" a="1"/>
  <c r="E92" i="3" s="1"/>
  <c r="E76" i="3" a="1"/>
  <c r="E76" i="3" s="1"/>
  <c r="E68" i="3" a="1"/>
  <c r="E68" i="3" s="1"/>
  <c r="E60" i="3" a="1"/>
  <c r="E60" i="3" s="1"/>
  <c r="E52" i="3" a="1"/>
  <c r="E52" i="3" s="1"/>
  <c r="E44" i="3" a="1"/>
  <c r="E44" i="3" s="1"/>
  <c r="E36" i="3" a="1"/>
  <c r="E36" i="3" s="1"/>
  <c r="E20" i="3" a="1"/>
  <c r="E20" i="3" s="1"/>
  <c r="E12" i="3" a="1"/>
  <c r="E12" i="3" s="1"/>
  <c r="E155" i="3" a="1"/>
  <c r="E155" i="3" s="1"/>
  <c r="E27" i="3" a="1"/>
  <c r="E27" i="3" s="1"/>
  <c r="E19" i="3" a="1"/>
  <c r="E19" i="3" s="1"/>
  <c r="E195" i="3" a="1"/>
  <c r="E195" i="3" s="1"/>
  <c r="E131" i="3" a="1"/>
  <c r="E131" i="3" s="1"/>
  <c r="E99" i="3" a="1"/>
  <c r="E99" i="3" s="1"/>
  <c r="E75" i="3" a="1"/>
  <c r="E75" i="3" s="1"/>
  <c r="E43" i="3" a="1"/>
  <c r="E43" i="3" s="1"/>
  <c r="E194" i="3" a="1"/>
  <c r="E194" i="3" s="1"/>
  <c r="E178" i="3" a="1"/>
  <c r="E178" i="3" s="1"/>
  <c r="E162" i="3" a="1"/>
  <c r="E162" i="3" s="1"/>
  <c r="E146" i="3" a="1"/>
  <c r="E146" i="3" s="1"/>
  <c r="E130" i="3" a="1"/>
  <c r="E130" i="3" s="1"/>
  <c r="E114" i="3" a="1"/>
  <c r="E114" i="3" s="1"/>
  <c r="E98" i="3" a="1"/>
  <c r="E98" i="3" s="1"/>
  <c r="E82" i="3" a="1"/>
  <c r="E82" i="3" s="1"/>
  <c r="E66" i="3" a="1"/>
  <c r="E66" i="3" s="1"/>
  <c r="E50" i="3" a="1"/>
  <c r="E50" i="3" s="1"/>
  <c r="E34" i="3" a="1"/>
  <c r="E34" i="3" s="1"/>
  <c r="E26" i="3" a="1"/>
  <c r="E26" i="3" s="1"/>
  <c r="E18" i="3" a="1"/>
  <c r="E18" i="3" s="1"/>
  <c r="E171" i="3" a="1"/>
  <c r="E171" i="3" s="1"/>
  <c r="E115" i="3" a="1"/>
  <c r="E115" i="3" s="1"/>
  <c r="E83" i="3" a="1"/>
  <c r="E83" i="3" s="1"/>
  <c r="E59" i="3" a="1"/>
  <c r="E59" i="3" s="1"/>
  <c r="E35" i="3" a="1"/>
  <c r="E35" i="3" s="1"/>
  <c r="E186" i="3" a="1"/>
  <c r="E186" i="3" s="1"/>
  <c r="E170" i="3" a="1"/>
  <c r="E170" i="3" s="1"/>
  <c r="E154" i="3" a="1"/>
  <c r="E154" i="3" s="1"/>
  <c r="E138" i="3" a="1"/>
  <c r="E138" i="3" s="1"/>
  <c r="E122" i="3" a="1"/>
  <c r="E122" i="3" s="1"/>
  <c r="E106" i="3" a="1"/>
  <c r="E106" i="3" s="1"/>
  <c r="E90" i="3" a="1"/>
  <c r="E90" i="3" s="1"/>
  <c r="E74" i="3" a="1"/>
  <c r="E74" i="3" s="1"/>
  <c r="E58" i="3" a="1"/>
  <c r="E58" i="3" s="1"/>
  <c r="E8" i="3" a="1"/>
  <c r="E8" i="3" s="1"/>
  <c r="E196" i="3" a="1"/>
  <c r="E196" i="3" s="1"/>
  <c r="E147" i="3" a="1"/>
  <c r="E147" i="3" s="1"/>
  <c r="E107" i="3" a="1"/>
  <c r="E107" i="3" s="1"/>
  <c r="E67" i="3" a="1"/>
  <c r="E67" i="3" s="1"/>
  <c r="E6" i="3" a="1"/>
  <c r="E6" i="3" s="1"/>
  <c r="E185" i="3" a="1"/>
  <c r="E185" i="3" s="1"/>
  <c r="E169" i="3" a="1"/>
  <c r="E169" i="3" s="1"/>
  <c r="E153" i="3" a="1"/>
  <c r="E153" i="3" s="1"/>
  <c r="E137" i="3" a="1"/>
  <c r="E137" i="3" s="1"/>
  <c r="E121" i="3" a="1"/>
  <c r="E121" i="3" s="1"/>
  <c r="E105" i="3" a="1"/>
  <c r="E105" i="3" s="1"/>
  <c r="E89" i="3" a="1"/>
  <c r="E89" i="3" s="1"/>
  <c r="E73" i="3" a="1"/>
  <c r="E73" i="3" s="1"/>
  <c r="E57" i="3" a="1"/>
  <c r="E57" i="3" s="1"/>
  <c r="E41" i="3" a="1"/>
  <c r="E41" i="3" s="1"/>
  <c r="E33" i="3" a="1"/>
  <c r="E33" i="3" s="1"/>
  <c r="E25" i="3" a="1"/>
  <c r="E25" i="3" s="1"/>
  <c r="E17" i="3" a="1"/>
  <c r="E17" i="3" s="1"/>
  <c r="E179" i="3" a="1"/>
  <c r="E179" i="3" s="1"/>
  <c r="E123" i="3" a="1"/>
  <c r="E123" i="3" s="1"/>
  <c r="E91" i="3" a="1"/>
  <c r="E91" i="3" s="1"/>
  <c r="E51" i="3" a="1"/>
  <c r="E51" i="3" s="1"/>
  <c r="E193" i="3" a="1"/>
  <c r="E193" i="3" s="1"/>
  <c r="E177" i="3" a="1"/>
  <c r="E177" i="3" s="1"/>
  <c r="E161" i="3" a="1"/>
  <c r="E161" i="3" s="1"/>
  <c r="E145" i="3" a="1"/>
  <c r="E145" i="3" s="1"/>
  <c r="E129" i="3" a="1"/>
  <c r="E129" i="3" s="1"/>
  <c r="E113" i="3" a="1"/>
  <c r="E113" i="3" s="1"/>
  <c r="E97" i="3" a="1"/>
  <c r="E97" i="3" s="1"/>
  <c r="E81" i="3" a="1"/>
  <c r="E81" i="3" s="1"/>
  <c r="E65" i="3" a="1"/>
  <c r="E65" i="3" s="1"/>
  <c r="E49" i="3" a="1"/>
  <c r="E49" i="3" s="1"/>
  <c r="E192" i="3" a="1"/>
  <c r="E192" i="3" s="1"/>
  <c r="E96" i="3" a="1"/>
  <c r="E96" i="3" s="1"/>
  <c r="E32" i="3" a="1"/>
  <c r="E32" i="3" s="1"/>
  <c r="E188" i="3" a="1"/>
  <c r="E188" i="3" s="1"/>
  <c r="E139" i="3" a="1"/>
  <c r="E139" i="3" s="1"/>
  <c r="E176" i="3" a="1"/>
  <c r="E176" i="3" s="1"/>
  <c r="E152" i="3" a="1"/>
  <c r="E152" i="3" s="1"/>
  <c r="E128" i="3" a="1"/>
  <c r="E128" i="3" s="1"/>
  <c r="E120" i="3" a="1"/>
  <c r="E120" i="3" s="1"/>
  <c r="E112" i="3" a="1"/>
  <c r="E112" i="3" s="1"/>
  <c r="E104" i="3" a="1"/>
  <c r="E104" i="3" s="1"/>
  <c r="E88" i="3" a="1"/>
  <c r="E88" i="3" s="1"/>
  <c r="E80" i="3" a="1"/>
  <c r="E80" i="3" s="1"/>
  <c r="E72" i="3" a="1"/>
  <c r="E72" i="3" s="1"/>
  <c r="E64" i="3" a="1"/>
  <c r="E64" i="3" s="1"/>
  <c r="E56" i="3" a="1"/>
  <c r="E56" i="3" s="1"/>
  <c r="E48" i="3" a="1"/>
  <c r="E48" i="3" s="1"/>
  <c r="E40" i="3" a="1"/>
  <c r="E40" i="3" s="1"/>
  <c r="E24" i="3" a="1"/>
  <c r="E24" i="3" s="1"/>
  <c r="E16" i="3" a="1"/>
  <c r="E16" i="3" s="1"/>
  <c r="E187" i="3" a="1"/>
  <c r="E187" i="3" s="1"/>
  <c r="E200" i="3" a="1"/>
  <c r="E200" i="3" s="1"/>
  <c r="E168" i="3" a="1"/>
  <c r="E168" i="3" s="1"/>
  <c r="E136" i="3" a="1"/>
  <c r="E136" i="3" s="1"/>
  <c r="E191" i="3" a="1"/>
  <c r="E191" i="3" s="1"/>
  <c r="E175" i="3" a="1"/>
  <c r="E175" i="3" s="1"/>
  <c r="E159" i="3" a="1"/>
  <c r="E159" i="3" s="1"/>
  <c r="E143" i="3" a="1"/>
  <c r="E143" i="3" s="1"/>
  <c r="E127" i="3" a="1"/>
  <c r="E127" i="3" s="1"/>
  <c r="E111" i="3" a="1"/>
  <c r="E111" i="3" s="1"/>
  <c r="E95" i="3" a="1"/>
  <c r="E95" i="3" s="1"/>
  <c r="E79" i="3" a="1"/>
  <c r="E79" i="3" s="1"/>
  <c r="E63" i="3" a="1"/>
  <c r="E63" i="3" s="1"/>
  <c r="E47" i="3" a="1"/>
  <c r="E47" i="3" s="1"/>
  <c r="E39" i="3" a="1"/>
  <c r="E39" i="3" s="1"/>
  <c r="E31" i="3" a="1"/>
  <c r="E31" i="3" s="1"/>
  <c r="E23" i="3" a="1"/>
  <c r="E23" i="3" s="1"/>
  <c r="E15" i="3" a="1"/>
  <c r="E15" i="3" s="1"/>
  <c r="E163" i="3" a="1"/>
  <c r="E163" i="3" s="1"/>
  <c r="E184" i="3" a="1"/>
  <c r="E184" i="3" s="1"/>
  <c r="E160" i="3" a="1"/>
  <c r="E160" i="3" s="1"/>
  <c r="E144" i="3" a="1"/>
  <c r="E144" i="3" s="1"/>
  <c r="E199" i="3" a="1"/>
  <c r="E199" i="3" s="1"/>
  <c r="E183" i="3" a="1"/>
  <c r="E183" i="3" s="1"/>
  <c r="E167" i="3" a="1"/>
  <c r="E167" i="3" s="1"/>
  <c r="E151" i="3" a="1"/>
  <c r="E151" i="3" s="1"/>
  <c r="E135" i="3" a="1"/>
  <c r="E135" i="3" s="1"/>
  <c r="E119" i="3" a="1"/>
  <c r="E119" i="3" s="1"/>
  <c r="E103" i="3" a="1"/>
  <c r="E103" i="3" s="1"/>
  <c r="E87" i="3" a="1"/>
  <c r="E87" i="3" s="1"/>
  <c r="E71" i="3" a="1"/>
  <c r="E71" i="3" s="1"/>
  <c r="E55" i="3" a="1"/>
  <c r="E55" i="3" s="1"/>
  <c r="E182" i="3" a="1"/>
  <c r="E182" i="3" s="1"/>
  <c r="E78" i="3" a="1"/>
  <c r="E78" i="3" s="1"/>
  <c r="E22" i="3" a="1"/>
  <c r="E22" i="3" s="1"/>
  <c r="E172" i="3" a="1"/>
  <c r="E172" i="3" s="1"/>
  <c r="E198" i="3" a="1"/>
  <c r="E198" i="3" s="1"/>
  <c r="E174" i="3" a="1"/>
  <c r="E174" i="3" s="1"/>
  <c r="E158" i="3" a="1"/>
  <c r="E158" i="3" s="1"/>
  <c r="E150" i="3" a="1"/>
  <c r="E150" i="3" s="1"/>
  <c r="E134" i="3" a="1"/>
  <c r="E134" i="3" s="1"/>
  <c r="E110" i="3" a="1"/>
  <c r="E110" i="3" s="1"/>
  <c r="E94" i="3" a="1"/>
  <c r="E94" i="3" s="1"/>
  <c r="E86" i="3" a="1"/>
  <c r="E86" i="3" s="1"/>
  <c r="E70" i="3" a="1"/>
  <c r="E70" i="3" s="1"/>
  <c r="E62" i="3" a="1"/>
  <c r="E62" i="3" s="1"/>
  <c r="E54" i="3" a="1"/>
  <c r="E54" i="3" s="1"/>
  <c r="E46" i="3" a="1"/>
  <c r="E46" i="3" s="1"/>
  <c r="E38" i="3" a="1"/>
  <c r="E38" i="3" s="1"/>
  <c r="E30" i="3" a="1"/>
  <c r="E30" i="3" s="1"/>
  <c r="E14" i="3" a="1"/>
  <c r="E14" i="3" s="1"/>
  <c r="E7" i="3" a="1"/>
  <c r="E7" i="3" s="1"/>
  <c r="E142" i="3" a="1"/>
  <c r="E142" i="3" s="1"/>
  <c r="E126" i="3" a="1"/>
  <c r="E126" i="3" s="1"/>
  <c r="E102" i="3" a="1"/>
  <c r="E102" i="3" s="1"/>
  <c r="E189" i="3" a="1"/>
  <c r="E189" i="3" s="1"/>
  <c r="E173" i="3" a="1"/>
  <c r="E173" i="3" s="1"/>
  <c r="E157" i="3" a="1"/>
  <c r="E157" i="3" s="1"/>
  <c r="E133" i="3" a="1"/>
  <c r="E133" i="3" s="1"/>
  <c r="E117" i="3" a="1"/>
  <c r="E117" i="3" s="1"/>
  <c r="E101" i="3" a="1"/>
  <c r="E101" i="3" s="1"/>
  <c r="E85" i="3" a="1"/>
  <c r="E85" i="3" s="1"/>
  <c r="E69" i="3" a="1"/>
  <c r="E69" i="3" s="1"/>
  <c r="E53" i="3" a="1"/>
  <c r="E53" i="3" s="1"/>
  <c r="E37" i="3" a="1"/>
  <c r="E37" i="3" s="1"/>
  <c r="E29" i="3" a="1"/>
  <c r="E29" i="3" s="1"/>
  <c r="E21" i="3" a="1"/>
  <c r="E21" i="3" s="1"/>
  <c r="E13" i="3" a="1"/>
  <c r="E13" i="3" s="1"/>
  <c r="E190" i="3" a="1"/>
  <c r="E190" i="3" s="1"/>
  <c r="E166" i="3" a="1"/>
  <c r="E166" i="3" s="1"/>
  <c r="E118" i="3" a="1"/>
  <c r="E118" i="3" s="1"/>
  <c r="E197" i="3" a="1"/>
  <c r="E197" i="3" s="1"/>
  <c r="E181" i="3" a="1"/>
  <c r="E181" i="3" s="1"/>
  <c r="E165" i="3" a="1"/>
  <c r="E165" i="3" s="1"/>
  <c r="E149" i="3" a="1"/>
  <c r="E149" i="3" s="1"/>
  <c r="E141" i="3" a="1"/>
  <c r="E141" i="3" s="1"/>
  <c r="E125" i="3" a="1"/>
  <c r="E125" i="3" s="1"/>
  <c r="E109" i="3" a="1"/>
  <c r="E109" i="3" s="1"/>
  <c r="E93" i="3" a="1"/>
  <c r="E93" i="3" s="1"/>
  <c r="E77" i="3" a="1"/>
  <c r="E77" i="3" s="1"/>
  <c r="E61" i="3" a="1"/>
  <c r="E61" i="3" s="1"/>
  <c r="E45" i="3" a="1"/>
  <c r="E45" i="3" s="1"/>
  <c r="E84" i="3" a="1"/>
  <c r="E84" i="3" s="1"/>
  <c r="E28" i="3" a="1"/>
  <c r="E28" i="3" s="1"/>
  <c r="E11" i="3" a="1"/>
  <c r="E11" i="3" s="1"/>
  <c r="E10" i="3" a="1"/>
  <c r="E10" i="3" s="1"/>
  <c r="E9" i="3" a="1"/>
  <c r="E9" i="3" s="1"/>
  <c r="D189" i="3" a="1"/>
  <c r="D189" i="3" s="1"/>
  <c r="D17" i="3" a="1"/>
  <c r="D17" i="3" s="1"/>
  <c r="E5" i="3" a="1"/>
  <c r="E5" i="3" s="1"/>
  <c r="D197" i="3" a="1"/>
  <c r="D197" i="3" s="1"/>
  <c r="D7" i="3" a="1"/>
  <c r="D7" i="3" s="1"/>
  <c r="D188" i="3" a="1"/>
  <c r="D188" i="3" s="1"/>
  <c r="D172" i="3" a="1"/>
  <c r="D172" i="3" s="1"/>
  <c r="D156" i="3" a="1"/>
  <c r="D156" i="3" s="1"/>
  <c r="D140" i="3" a="1"/>
  <c r="D140" i="3" s="1"/>
  <c r="D124" i="3" a="1"/>
  <c r="D124" i="3" s="1"/>
  <c r="D108" i="3" a="1"/>
  <c r="D108" i="3" s="1"/>
  <c r="D92" i="3" a="1"/>
  <c r="D92" i="3" s="1"/>
  <c r="D76" i="3" a="1"/>
  <c r="D76" i="3" s="1"/>
  <c r="D60" i="3" a="1"/>
  <c r="D60" i="3" s="1"/>
  <c r="D44" i="3" a="1"/>
  <c r="D44" i="3" s="1"/>
  <c r="D163" i="3" a="1"/>
  <c r="D163" i="3" s="1"/>
  <c r="D107" i="3" a="1"/>
  <c r="D107" i="3" s="1"/>
  <c r="D91" i="3" a="1"/>
  <c r="D91" i="3" s="1"/>
  <c r="D83" i="3" a="1"/>
  <c r="D83" i="3" s="1"/>
  <c r="D75" i="3" a="1"/>
  <c r="D75" i="3" s="1"/>
  <c r="D67" i="3" a="1"/>
  <c r="D67" i="3" s="1"/>
  <c r="D59" i="3" a="1"/>
  <c r="D59" i="3" s="1"/>
  <c r="D51" i="3" a="1"/>
  <c r="D51" i="3" s="1"/>
  <c r="D43" i="3" a="1"/>
  <c r="D43" i="3" s="1"/>
  <c r="D35" i="3" a="1"/>
  <c r="D35" i="3" s="1"/>
  <c r="D27" i="3" a="1"/>
  <c r="D27" i="3" s="1"/>
  <c r="D19" i="3" a="1"/>
  <c r="D19" i="3" s="1"/>
  <c r="D155" i="3" a="1"/>
  <c r="D155" i="3" s="1"/>
  <c r="D99" i="3" a="1"/>
  <c r="D99" i="3" s="1"/>
  <c r="D186" i="3" a="1"/>
  <c r="D186" i="3" s="1"/>
  <c r="D170" i="3" a="1"/>
  <c r="D170" i="3" s="1"/>
  <c r="D154" i="3" a="1"/>
  <c r="D154" i="3" s="1"/>
  <c r="D138" i="3" a="1"/>
  <c r="D138" i="3" s="1"/>
  <c r="D122" i="3" a="1"/>
  <c r="D122" i="3" s="1"/>
  <c r="D106" i="3" a="1"/>
  <c r="D106" i="3" s="1"/>
  <c r="D90" i="3" a="1"/>
  <c r="D90" i="3" s="1"/>
  <c r="D74" i="3" a="1"/>
  <c r="D74" i="3" s="1"/>
  <c r="D58" i="3" a="1"/>
  <c r="D58" i="3" s="1"/>
  <c r="D42" i="3" a="1"/>
  <c r="D42" i="3" s="1"/>
  <c r="D34" i="3" a="1"/>
  <c r="D34" i="3" s="1"/>
  <c r="D26" i="3" a="1"/>
  <c r="D26" i="3" s="1"/>
  <c r="D18" i="3" a="1"/>
  <c r="D18" i="3" s="1"/>
  <c r="D179" i="3" a="1"/>
  <c r="D179" i="3" s="1"/>
  <c r="D115" i="3" a="1"/>
  <c r="D115" i="3" s="1"/>
  <c r="D194" i="3" a="1"/>
  <c r="D194" i="3" s="1"/>
  <c r="D178" i="3" a="1"/>
  <c r="D178" i="3" s="1"/>
  <c r="D162" i="3" a="1"/>
  <c r="D162" i="3" s="1"/>
  <c r="D146" i="3" a="1"/>
  <c r="D146" i="3" s="1"/>
  <c r="D130" i="3" a="1"/>
  <c r="D130" i="3" s="1"/>
  <c r="D114" i="3" a="1"/>
  <c r="D114" i="3" s="1"/>
  <c r="D98" i="3" a="1"/>
  <c r="D98" i="3" s="1"/>
  <c r="D82" i="3" a="1"/>
  <c r="D82" i="3" s="1"/>
  <c r="D66" i="3" a="1"/>
  <c r="D66" i="3" s="1"/>
  <c r="D50" i="3" a="1"/>
  <c r="D50" i="3" s="1"/>
  <c r="D131" i="3" a="1"/>
  <c r="D131" i="3" s="1"/>
  <c r="D193" i="3" a="1"/>
  <c r="D193" i="3" s="1"/>
  <c r="D177" i="3" a="1"/>
  <c r="D177" i="3" s="1"/>
  <c r="D161" i="3" a="1"/>
  <c r="D161" i="3" s="1"/>
  <c r="D145" i="3" a="1"/>
  <c r="D145" i="3" s="1"/>
  <c r="D129" i="3" a="1"/>
  <c r="D129" i="3" s="1"/>
  <c r="D121" i="3" a="1"/>
  <c r="D121" i="3" s="1"/>
  <c r="D97" i="3" a="1"/>
  <c r="D97" i="3" s="1"/>
  <c r="D89" i="3" a="1"/>
  <c r="D89" i="3" s="1"/>
  <c r="D73" i="3" a="1"/>
  <c r="D73" i="3" s="1"/>
  <c r="D57" i="3" a="1"/>
  <c r="D57" i="3" s="1"/>
  <c r="D41" i="3" a="1"/>
  <c r="D41" i="3" s="1"/>
  <c r="D33" i="3" a="1"/>
  <c r="D33" i="3" s="1"/>
  <c r="D25" i="3" a="1"/>
  <c r="D25" i="3" s="1"/>
  <c r="D187" i="3" a="1"/>
  <c r="D187" i="3" s="1"/>
  <c r="D6" i="3" a="1"/>
  <c r="D6" i="3" s="1"/>
  <c r="D185" i="3" a="1"/>
  <c r="D185" i="3" s="1"/>
  <c r="D169" i="3" a="1"/>
  <c r="D169" i="3" s="1"/>
  <c r="D153" i="3" a="1"/>
  <c r="D153" i="3" s="1"/>
  <c r="D137" i="3" a="1"/>
  <c r="D137" i="3" s="1"/>
  <c r="D113" i="3" a="1"/>
  <c r="D113" i="3" s="1"/>
  <c r="D105" i="3" a="1"/>
  <c r="D105" i="3" s="1"/>
  <c r="D81" i="3" a="1"/>
  <c r="D81" i="3" s="1"/>
  <c r="D65" i="3" a="1"/>
  <c r="D65" i="3" s="1"/>
  <c r="D49" i="3" a="1"/>
  <c r="D49" i="3" s="1"/>
  <c r="D195" i="3" a="1"/>
  <c r="D195" i="3" s="1"/>
  <c r="D123" i="3" a="1"/>
  <c r="D123" i="3" s="1"/>
  <c r="D200" i="3" a="1"/>
  <c r="D200" i="3" s="1"/>
  <c r="D184" i="3" a="1"/>
  <c r="D184" i="3" s="1"/>
  <c r="D168" i="3" a="1"/>
  <c r="D168" i="3" s="1"/>
  <c r="D152" i="3" a="1"/>
  <c r="D152" i="3" s="1"/>
  <c r="D136" i="3" a="1"/>
  <c r="D136" i="3" s="1"/>
  <c r="D120" i="3" a="1"/>
  <c r="D120" i="3" s="1"/>
  <c r="D104" i="3" a="1"/>
  <c r="D104" i="3" s="1"/>
  <c r="D88" i="3" a="1"/>
  <c r="D88" i="3" s="1"/>
  <c r="D72" i="3" a="1"/>
  <c r="D72" i="3" s="1"/>
  <c r="D56" i="3" a="1"/>
  <c r="D56" i="3" s="1"/>
  <c r="D40" i="3" a="1"/>
  <c r="D40" i="3" s="1"/>
  <c r="D32" i="3" a="1"/>
  <c r="D32" i="3" s="1"/>
  <c r="D24" i="3" a="1"/>
  <c r="D24" i="3" s="1"/>
  <c r="D16" i="3" a="1"/>
  <c r="D16" i="3" s="1"/>
  <c r="D139" i="3" a="1"/>
  <c r="D139" i="3" s="1"/>
  <c r="D192" i="3" a="1"/>
  <c r="D192" i="3" s="1"/>
  <c r="D176" i="3" a="1"/>
  <c r="D176" i="3" s="1"/>
  <c r="D160" i="3" a="1"/>
  <c r="D160" i="3" s="1"/>
  <c r="D144" i="3" a="1"/>
  <c r="D144" i="3" s="1"/>
  <c r="D128" i="3" a="1"/>
  <c r="D128" i="3" s="1"/>
  <c r="D112" i="3" a="1"/>
  <c r="D112" i="3" s="1"/>
  <c r="D96" i="3" a="1"/>
  <c r="D96" i="3" s="1"/>
  <c r="D80" i="3" a="1"/>
  <c r="D80" i="3" s="1"/>
  <c r="D64" i="3" a="1"/>
  <c r="D64" i="3" s="1"/>
  <c r="D48" i="3" a="1"/>
  <c r="D48" i="3" s="1"/>
  <c r="D147" i="3" a="1"/>
  <c r="D147" i="3" s="1"/>
  <c r="D191" i="3" a="1"/>
  <c r="D191" i="3" s="1"/>
  <c r="D175" i="3" a="1"/>
  <c r="D175" i="3" s="1"/>
  <c r="D159" i="3" a="1"/>
  <c r="D159" i="3" s="1"/>
  <c r="D143" i="3" a="1"/>
  <c r="D143" i="3" s="1"/>
  <c r="D127" i="3" a="1"/>
  <c r="D127" i="3" s="1"/>
  <c r="D111" i="3" a="1"/>
  <c r="D111" i="3" s="1"/>
  <c r="D95" i="3" a="1"/>
  <c r="D95" i="3" s="1"/>
  <c r="D79" i="3" a="1"/>
  <c r="D79" i="3" s="1"/>
  <c r="D63" i="3" a="1"/>
  <c r="D63" i="3" s="1"/>
  <c r="D47" i="3" a="1"/>
  <c r="D47" i="3" s="1"/>
  <c r="D31" i="3" a="1"/>
  <c r="D31" i="3" s="1"/>
  <c r="D23" i="3" a="1"/>
  <c r="D23" i="3" s="1"/>
  <c r="D15" i="3" a="1"/>
  <c r="D15" i="3" s="1"/>
  <c r="D171" i="3" a="1"/>
  <c r="D171" i="3" s="1"/>
  <c r="D199" i="3" a="1"/>
  <c r="D199" i="3" s="1"/>
  <c r="D183" i="3" a="1"/>
  <c r="D183" i="3" s="1"/>
  <c r="D167" i="3" a="1"/>
  <c r="D167" i="3" s="1"/>
  <c r="D151" i="3" a="1"/>
  <c r="D151" i="3" s="1"/>
  <c r="D135" i="3" a="1"/>
  <c r="D135" i="3" s="1"/>
  <c r="D119" i="3" a="1"/>
  <c r="D119" i="3" s="1"/>
  <c r="D103" i="3" a="1"/>
  <c r="D103" i="3" s="1"/>
  <c r="D87" i="3" a="1"/>
  <c r="D87" i="3" s="1"/>
  <c r="D71" i="3" a="1"/>
  <c r="D71" i="3" s="1"/>
  <c r="D55" i="3" a="1"/>
  <c r="D55" i="3" s="1"/>
  <c r="D39" i="3" a="1"/>
  <c r="D39" i="3" s="1"/>
  <c r="D190" i="3" a="1"/>
  <c r="D190" i="3" s="1"/>
  <c r="D166" i="3" a="1"/>
  <c r="D166" i="3" s="1"/>
  <c r="D150" i="3" a="1"/>
  <c r="D150" i="3" s="1"/>
  <c r="D134" i="3" a="1"/>
  <c r="D134" i="3" s="1"/>
  <c r="D126" i="3" a="1"/>
  <c r="D126" i="3" s="1"/>
  <c r="D118" i="3" a="1"/>
  <c r="D118" i="3" s="1"/>
  <c r="D110" i="3" a="1"/>
  <c r="D110" i="3" s="1"/>
  <c r="D102" i="3" a="1"/>
  <c r="D102" i="3" s="1"/>
  <c r="D94" i="3" a="1"/>
  <c r="D94" i="3" s="1"/>
  <c r="D78" i="3" a="1"/>
  <c r="D78" i="3" s="1"/>
  <c r="D62" i="3" a="1"/>
  <c r="D62" i="3" s="1"/>
  <c r="D46" i="3" a="1"/>
  <c r="D46" i="3" s="1"/>
  <c r="D30" i="3" a="1"/>
  <c r="D30" i="3" s="1"/>
  <c r="D22" i="3" a="1"/>
  <c r="D22" i="3" s="1"/>
  <c r="D14" i="3" a="1"/>
  <c r="D14" i="3" s="1"/>
  <c r="D174" i="3" a="1"/>
  <c r="D174" i="3" s="1"/>
  <c r="D158" i="3" a="1"/>
  <c r="D158" i="3" s="1"/>
  <c r="D142" i="3" a="1"/>
  <c r="D142" i="3" s="1"/>
  <c r="D86" i="3" a="1"/>
  <c r="D86" i="3" s="1"/>
  <c r="D70" i="3" a="1"/>
  <c r="D70" i="3" s="1"/>
  <c r="D54" i="3" a="1"/>
  <c r="D54" i="3" s="1"/>
  <c r="D38" i="3" a="1"/>
  <c r="D38" i="3" s="1"/>
  <c r="D198" i="3" a="1"/>
  <c r="D198" i="3" s="1"/>
  <c r="D181" i="3" a="1"/>
  <c r="D181" i="3" s="1"/>
  <c r="D165" i="3" a="1"/>
  <c r="D165" i="3" s="1"/>
  <c r="D149" i="3" a="1"/>
  <c r="D149" i="3" s="1"/>
  <c r="D133" i="3" a="1"/>
  <c r="D133" i="3" s="1"/>
  <c r="D117" i="3" a="1"/>
  <c r="D117" i="3" s="1"/>
  <c r="D101" i="3" a="1"/>
  <c r="D101" i="3" s="1"/>
  <c r="D85" i="3" a="1"/>
  <c r="D85" i="3" s="1"/>
  <c r="D69" i="3" a="1"/>
  <c r="D69" i="3" s="1"/>
  <c r="D53" i="3" a="1"/>
  <c r="D53" i="3" s="1"/>
  <c r="D37" i="3" a="1"/>
  <c r="D37" i="3" s="1"/>
  <c r="D21" i="3" a="1"/>
  <c r="D21" i="3" s="1"/>
  <c r="D182" i="3" a="1"/>
  <c r="D182" i="3" s="1"/>
  <c r="D173" i="3" a="1"/>
  <c r="D173" i="3" s="1"/>
  <c r="D157" i="3" a="1"/>
  <c r="D157" i="3" s="1"/>
  <c r="D141" i="3" a="1"/>
  <c r="D141" i="3" s="1"/>
  <c r="D125" i="3" a="1"/>
  <c r="D125" i="3" s="1"/>
  <c r="D109" i="3" a="1"/>
  <c r="D109" i="3" s="1"/>
  <c r="D93" i="3" a="1"/>
  <c r="D93" i="3" s="1"/>
  <c r="D77" i="3" a="1"/>
  <c r="D77" i="3" s="1"/>
  <c r="D61" i="3" a="1"/>
  <c r="D61" i="3" s="1"/>
  <c r="D45" i="3" a="1"/>
  <c r="D45" i="3" s="1"/>
  <c r="D29" i="3" a="1"/>
  <c r="D29" i="3" s="1"/>
  <c r="D13" i="3" a="1"/>
  <c r="D13" i="3" s="1"/>
  <c r="D196" i="3" a="1"/>
  <c r="D196" i="3" s="1"/>
  <c r="D180" i="3" a="1"/>
  <c r="D180" i="3" s="1"/>
  <c r="D164" i="3" a="1"/>
  <c r="D164" i="3" s="1"/>
  <c r="D148" i="3" a="1"/>
  <c r="D148" i="3" s="1"/>
  <c r="D132" i="3" a="1"/>
  <c r="D132" i="3" s="1"/>
  <c r="D116" i="3" a="1"/>
  <c r="D116" i="3" s="1"/>
  <c r="D100" i="3" a="1"/>
  <c r="D100" i="3" s="1"/>
  <c r="D84" i="3" a="1"/>
  <c r="D84" i="3" s="1"/>
  <c r="D68" i="3" a="1"/>
  <c r="D68" i="3" s="1"/>
  <c r="D52" i="3" a="1"/>
  <c r="D52" i="3" s="1"/>
  <c r="D36" i="3" a="1"/>
  <c r="D36" i="3" s="1"/>
  <c r="D28" i="3" a="1"/>
  <c r="D28" i="3" s="1"/>
  <c r="D20" i="3" a="1"/>
  <c r="D20" i="3" s="1"/>
  <c r="D12" i="3" a="1"/>
  <c r="D12" i="3" s="1"/>
  <c r="D11" i="3" a="1"/>
  <c r="D11" i="3" s="1"/>
  <c r="D10" i="3" a="1"/>
  <c r="D10" i="3" s="1"/>
  <c r="D9" i="3" a="1"/>
  <c r="D9" i="3" s="1"/>
  <c r="D8" i="3" a="1"/>
  <c r="D8" i="3" s="1"/>
  <c r="C35" i="3" a="1"/>
  <c r="C35" i="3" s="1"/>
  <c r="C197" i="3" a="1"/>
  <c r="C197" i="3" s="1"/>
  <c r="C18" i="3" a="1"/>
  <c r="C18" i="3" s="1"/>
  <c r="D5" i="3" a="1"/>
  <c r="D5" i="3" s="1"/>
  <c r="C195" i="3" a="1"/>
  <c r="C195" i="3" s="1"/>
  <c r="C83" i="3" a="1"/>
  <c r="C83" i="3" s="1"/>
  <c r="C182" i="3" a="1"/>
  <c r="C182" i="3" s="1"/>
  <c r="C196" i="3" a="1"/>
  <c r="C196" i="3" s="1"/>
  <c r="C180" i="3" a="1"/>
  <c r="C180" i="3" s="1"/>
  <c r="C164" i="3" a="1"/>
  <c r="C164" i="3" s="1"/>
  <c r="C148" i="3" a="1"/>
  <c r="C148" i="3" s="1"/>
  <c r="C132" i="3" a="1"/>
  <c r="C132" i="3" s="1"/>
  <c r="C116" i="3" a="1"/>
  <c r="C116" i="3" s="1"/>
  <c r="C100" i="3" a="1"/>
  <c r="C100" i="3" s="1"/>
  <c r="C84" i="3" a="1"/>
  <c r="C84" i="3" s="1"/>
  <c r="C68" i="3" a="1"/>
  <c r="C68" i="3" s="1"/>
  <c r="C52" i="3" a="1"/>
  <c r="C52" i="3" s="1"/>
  <c r="C131" i="3" a="1"/>
  <c r="C131" i="3" s="1"/>
  <c r="C19" i="3" a="1"/>
  <c r="C19" i="3" s="1"/>
  <c r="C115" i="3" a="1"/>
  <c r="C115" i="3" s="1"/>
  <c r="C186" i="3" a="1"/>
  <c r="C186" i="3" s="1"/>
  <c r="C146" i="3" a="1"/>
  <c r="C146" i="3" s="1"/>
  <c r="C130" i="3" a="1"/>
  <c r="C130" i="3" s="1"/>
  <c r="C114" i="3" a="1"/>
  <c r="C114" i="3" s="1"/>
  <c r="C98" i="3" a="1"/>
  <c r="C98" i="3" s="1"/>
  <c r="C82" i="3" a="1"/>
  <c r="C82" i="3" s="1"/>
  <c r="C50" i="3" a="1"/>
  <c r="C50" i="3" s="1"/>
  <c r="C34" i="3" a="1"/>
  <c r="C34" i="3" s="1"/>
  <c r="C187" i="3" a="1"/>
  <c r="C187" i="3" s="1"/>
  <c r="C59" i="3" a="1"/>
  <c r="C59" i="3" s="1"/>
  <c r="C162" i="3" a="1"/>
  <c r="C162" i="3" s="1"/>
  <c r="C138" i="3" a="1"/>
  <c r="C138" i="3" s="1"/>
  <c r="C122" i="3" a="1"/>
  <c r="C122" i="3" s="1"/>
  <c r="C106" i="3" a="1"/>
  <c r="C106" i="3" s="1"/>
  <c r="C90" i="3" a="1"/>
  <c r="C90" i="3" s="1"/>
  <c r="C74" i="3" a="1"/>
  <c r="C74" i="3" s="1"/>
  <c r="C66" i="3" a="1"/>
  <c r="C66" i="3" s="1"/>
  <c r="C58" i="3" a="1"/>
  <c r="C58" i="3" s="1"/>
  <c r="C42" i="3" a="1"/>
  <c r="C42" i="3" s="1"/>
  <c r="C26" i="3" a="1"/>
  <c r="C26" i="3" s="1"/>
  <c r="C139" i="3" a="1"/>
  <c r="C139" i="3" s="1"/>
  <c r="C194" i="3" a="1"/>
  <c r="C194" i="3" s="1"/>
  <c r="C8" i="3" a="1"/>
  <c r="C8" i="3" s="1"/>
  <c r="C185" i="3" a="1"/>
  <c r="C185" i="3" s="1"/>
  <c r="C169" i="3" a="1"/>
  <c r="C169" i="3" s="1"/>
  <c r="C153" i="3" a="1"/>
  <c r="C153" i="3" s="1"/>
  <c r="C145" i="3" a="1"/>
  <c r="C145" i="3" s="1"/>
  <c r="C129" i="3" a="1"/>
  <c r="C129" i="3" s="1"/>
  <c r="C113" i="3" a="1"/>
  <c r="C113" i="3" s="1"/>
  <c r="C97" i="3" a="1"/>
  <c r="C97" i="3" s="1"/>
  <c r="C81" i="3" a="1"/>
  <c r="C81" i="3" s="1"/>
  <c r="C65" i="3" a="1"/>
  <c r="C65" i="3" s="1"/>
  <c r="C49" i="3" a="1"/>
  <c r="C49" i="3" s="1"/>
  <c r="C33" i="3" a="1"/>
  <c r="C33" i="3" s="1"/>
  <c r="C25" i="3" a="1"/>
  <c r="C25" i="3" s="1"/>
  <c r="C17" i="3" a="1"/>
  <c r="C17" i="3" s="1"/>
  <c r="C99" i="3" a="1"/>
  <c r="C99" i="3" s="1"/>
  <c r="C178" i="3" a="1"/>
  <c r="C178" i="3" s="1"/>
  <c r="C193" i="3" a="1"/>
  <c r="C193" i="3" s="1"/>
  <c r="C177" i="3" a="1"/>
  <c r="C177" i="3" s="1"/>
  <c r="C161" i="3" a="1"/>
  <c r="C161" i="3" s="1"/>
  <c r="C137" i="3" a="1"/>
  <c r="C137" i="3" s="1"/>
  <c r="C121" i="3" a="1"/>
  <c r="C121" i="3" s="1"/>
  <c r="C105" i="3" a="1"/>
  <c r="C105" i="3" s="1"/>
  <c r="C89" i="3" a="1"/>
  <c r="C89" i="3" s="1"/>
  <c r="C73" i="3" a="1"/>
  <c r="C73" i="3" s="1"/>
  <c r="C57" i="3" a="1"/>
  <c r="C57" i="3" s="1"/>
  <c r="C41" i="3" a="1"/>
  <c r="C41" i="3" s="1"/>
  <c r="C91" i="3" a="1"/>
  <c r="C91" i="3" s="1"/>
  <c r="C170" i="3" a="1"/>
  <c r="C170" i="3" s="1"/>
  <c r="C200" i="3" a="1"/>
  <c r="C200" i="3" s="1"/>
  <c r="C184" i="3" a="1"/>
  <c r="C184" i="3" s="1"/>
  <c r="C168" i="3" a="1"/>
  <c r="C168" i="3" s="1"/>
  <c r="C152" i="3" a="1"/>
  <c r="C152" i="3" s="1"/>
  <c r="C128" i="3" a="1"/>
  <c r="C128" i="3" s="1"/>
  <c r="C112" i="3" a="1"/>
  <c r="C112" i="3" s="1"/>
  <c r="C96" i="3" a="1"/>
  <c r="C96" i="3" s="1"/>
  <c r="C80" i="3" a="1"/>
  <c r="C80" i="3" s="1"/>
  <c r="C64" i="3" a="1"/>
  <c r="C64" i="3" s="1"/>
  <c r="C48" i="3" a="1"/>
  <c r="C48" i="3" s="1"/>
  <c r="C40" i="3" a="1"/>
  <c r="C40" i="3" s="1"/>
  <c r="C32" i="3" a="1"/>
  <c r="C32" i="3" s="1"/>
  <c r="C24" i="3" a="1"/>
  <c r="C24" i="3" s="1"/>
  <c r="C16" i="3" a="1"/>
  <c r="C16" i="3" s="1"/>
  <c r="C75" i="3" a="1"/>
  <c r="C75" i="3" s="1"/>
  <c r="C154" i="3" a="1"/>
  <c r="C154" i="3" s="1"/>
  <c r="C192" i="3" a="1"/>
  <c r="C192" i="3" s="1"/>
  <c r="C176" i="3" a="1"/>
  <c r="C176" i="3" s="1"/>
  <c r="C160" i="3" a="1"/>
  <c r="C160" i="3" s="1"/>
  <c r="C144" i="3" a="1"/>
  <c r="C144" i="3" s="1"/>
  <c r="C136" i="3" a="1"/>
  <c r="C136" i="3" s="1"/>
  <c r="C120" i="3" a="1"/>
  <c r="C120" i="3" s="1"/>
  <c r="C104" i="3" a="1"/>
  <c r="C104" i="3" s="1"/>
  <c r="C88" i="3" a="1"/>
  <c r="C88" i="3" s="1"/>
  <c r="C72" i="3" a="1"/>
  <c r="C72" i="3" s="1"/>
  <c r="C56" i="3" a="1"/>
  <c r="C56" i="3" s="1"/>
  <c r="C123" i="3" a="1"/>
  <c r="C123" i="3" s="1"/>
  <c r="C199" i="3" a="1"/>
  <c r="C199" i="3" s="1"/>
  <c r="C183" i="3" a="1"/>
  <c r="C183" i="3" s="1"/>
  <c r="C167" i="3" a="1"/>
  <c r="C167" i="3" s="1"/>
  <c r="C143" i="3" a="1"/>
  <c r="C143" i="3" s="1"/>
  <c r="C127" i="3" a="1"/>
  <c r="C127" i="3" s="1"/>
  <c r="C111" i="3" a="1"/>
  <c r="C111" i="3" s="1"/>
  <c r="C95" i="3" a="1"/>
  <c r="C95" i="3" s="1"/>
  <c r="C79" i="3" a="1"/>
  <c r="C79" i="3" s="1"/>
  <c r="C63" i="3" a="1"/>
  <c r="C63" i="3" s="1"/>
  <c r="C47" i="3" a="1"/>
  <c r="C47" i="3" s="1"/>
  <c r="C31" i="3" a="1"/>
  <c r="C31" i="3" s="1"/>
  <c r="C15" i="3" a="1"/>
  <c r="C15" i="3" s="1"/>
  <c r="C163" i="3" a="1"/>
  <c r="C163" i="3" s="1"/>
  <c r="C51" i="3" a="1"/>
  <c r="C51" i="3" s="1"/>
  <c r="C191" i="3" a="1"/>
  <c r="C191" i="3" s="1"/>
  <c r="C175" i="3" a="1"/>
  <c r="C175" i="3" s="1"/>
  <c r="C159" i="3" a="1"/>
  <c r="C159" i="3" s="1"/>
  <c r="C151" i="3" a="1"/>
  <c r="C151" i="3" s="1"/>
  <c r="C135" i="3" a="1"/>
  <c r="C135" i="3" s="1"/>
  <c r="C119" i="3" a="1"/>
  <c r="C119" i="3" s="1"/>
  <c r="C103" i="3" a="1"/>
  <c r="C103" i="3" s="1"/>
  <c r="C87" i="3" a="1"/>
  <c r="C87" i="3" s="1"/>
  <c r="C71" i="3" a="1"/>
  <c r="C71" i="3" s="1"/>
  <c r="C55" i="3" a="1"/>
  <c r="C55" i="3" s="1"/>
  <c r="C39" i="3" a="1"/>
  <c r="C39" i="3" s="1"/>
  <c r="C23" i="3" a="1"/>
  <c r="C23" i="3" s="1"/>
  <c r="C147" i="3" a="1"/>
  <c r="C147" i="3" s="1"/>
  <c r="C27" i="3" a="1"/>
  <c r="C27" i="3" s="1"/>
  <c r="C174" i="3" a="1"/>
  <c r="C174" i="3" s="1"/>
  <c r="C158" i="3" a="1"/>
  <c r="C158" i="3" s="1"/>
  <c r="C134" i="3" a="1"/>
  <c r="C134" i="3" s="1"/>
  <c r="C118" i="3" a="1"/>
  <c r="C118" i="3" s="1"/>
  <c r="C102" i="3" a="1"/>
  <c r="C102" i="3" s="1"/>
  <c r="C94" i="3" a="1"/>
  <c r="C94" i="3" s="1"/>
  <c r="C78" i="3" a="1"/>
  <c r="C78" i="3" s="1"/>
  <c r="C62" i="3" a="1"/>
  <c r="C62" i="3" s="1"/>
  <c r="C46" i="3" a="1"/>
  <c r="C46" i="3" s="1"/>
  <c r="C30" i="3" a="1"/>
  <c r="C30" i="3" s="1"/>
  <c r="C14" i="3" a="1"/>
  <c r="C14" i="3" s="1"/>
  <c r="C171" i="3" a="1"/>
  <c r="C171" i="3" s="1"/>
  <c r="C43" i="3" a="1"/>
  <c r="C43" i="3" s="1"/>
  <c r="C166" i="3" a="1"/>
  <c r="C166" i="3" s="1"/>
  <c r="C150" i="3" a="1"/>
  <c r="C150" i="3" s="1"/>
  <c r="C142" i="3" a="1"/>
  <c r="C142" i="3" s="1"/>
  <c r="C126" i="3" a="1"/>
  <c r="C126" i="3" s="1"/>
  <c r="C110" i="3" a="1"/>
  <c r="C110" i="3" s="1"/>
  <c r="C86" i="3" a="1"/>
  <c r="C86" i="3" s="1"/>
  <c r="C70" i="3" a="1"/>
  <c r="C70" i="3" s="1"/>
  <c r="C54" i="3" a="1"/>
  <c r="C54" i="3" s="1"/>
  <c r="C38" i="3" a="1"/>
  <c r="C38" i="3" s="1"/>
  <c r="C22" i="3" a="1"/>
  <c r="C22" i="3" s="1"/>
  <c r="C107" i="3" a="1"/>
  <c r="C107" i="3" s="1"/>
  <c r="C198" i="3" a="1"/>
  <c r="C198" i="3" s="1"/>
  <c r="C189" i="3" a="1"/>
  <c r="C189" i="3" s="1"/>
  <c r="C173" i="3" a="1"/>
  <c r="C173" i="3" s="1"/>
  <c r="C149" i="3" a="1"/>
  <c r="C149" i="3" s="1"/>
  <c r="C133" i="3" a="1"/>
  <c r="C133" i="3" s="1"/>
  <c r="C117" i="3" a="1"/>
  <c r="C117" i="3" s="1"/>
  <c r="C101" i="3" a="1"/>
  <c r="C101" i="3" s="1"/>
  <c r="C85" i="3" a="1"/>
  <c r="C85" i="3" s="1"/>
  <c r="C69" i="3" a="1"/>
  <c r="C69" i="3" s="1"/>
  <c r="C53" i="3" a="1"/>
  <c r="C53" i="3" s="1"/>
  <c r="C37" i="3" a="1"/>
  <c r="C37" i="3" s="1"/>
  <c r="C29" i="3" a="1"/>
  <c r="C29" i="3" s="1"/>
  <c r="C21" i="3" a="1"/>
  <c r="C21" i="3" s="1"/>
  <c r="C13" i="3" a="1"/>
  <c r="C13" i="3" s="1"/>
  <c r="C179" i="3" a="1"/>
  <c r="C179" i="3" s="1"/>
  <c r="C67" i="3" a="1"/>
  <c r="C67" i="3" s="1"/>
  <c r="C190" i="3" a="1"/>
  <c r="C190" i="3" s="1"/>
  <c r="C181" i="3" a="1"/>
  <c r="C181" i="3" s="1"/>
  <c r="C165" i="3" a="1"/>
  <c r="C165" i="3" s="1"/>
  <c r="C157" i="3" a="1"/>
  <c r="C157" i="3" s="1"/>
  <c r="C141" i="3" a="1"/>
  <c r="C141" i="3" s="1"/>
  <c r="C125" i="3" a="1"/>
  <c r="C125" i="3" s="1"/>
  <c r="C109" i="3" a="1"/>
  <c r="C109" i="3" s="1"/>
  <c r="C93" i="3" a="1"/>
  <c r="C93" i="3" s="1"/>
  <c r="C77" i="3" a="1"/>
  <c r="C77" i="3" s="1"/>
  <c r="C61" i="3" a="1"/>
  <c r="C61" i="3" s="1"/>
  <c r="C45" i="3" a="1"/>
  <c r="C45" i="3" s="1"/>
  <c r="C155" i="3" a="1"/>
  <c r="C155" i="3" s="1"/>
  <c r="C188" i="3" a="1"/>
  <c r="C188" i="3" s="1"/>
  <c r="C172" i="3" a="1"/>
  <c r="C172" i="3" s="1"/>
  <c r="C156" i="3" a="1"/>
  <c r="C156" i="3" s="1"/>
  <c r="C140" i="3" a="1"/>
  <c r="C140" i="3" s="1"/>
  <c r="C124" i="3" a="1"/>
  <c r="C124" i="3" s="1"/>
  <c r="C108" i="3" a="1"/>
  <c r="C108" i="3" s="1"/>
  <c r="C92" i="3" a="1"/>
  <c r="C92" i="3" s="1"/>
  <c r="C76" i="3" a="1"/>
  <c r="C76" i="3" s="1"/>
  <c r="C60" i="3" a="1"/>
  <c r="C60" i="3" s="1"/>
  <c r="C44" i="3" a="1"/>
  <c r="C44" i="3" s="1"/>
  <c r="C36" i="3" a="1"/>
  <c r="C36" i="3" s="1"/>
  <c r="C28" i="3" a="1"/>
  <c r="C28" i="3" s="1"/>
  <c r="C20" i="3" a="1"/>
  <c r="C20" i="3" s="1"/>
  <c r="C12" i="3" a="1"/>
  <c r="C12" i="3" s="1"/>
  <c r="C11" i="3" a="1"/>
  <c r="C11" i="3" s="1"/>
  <c r="C10" i="3" a="1"/>
  <c r="C10" i="3" s="1"/>
  <c r="C9" i="3" a="1"/>
  <c r="C9" i="3" s="1"/>
  <c r="C5" i="3" a="1"/>
  <c r="C5" i="3" s="1"/>
  <c r="C7" i="3" a="1"/>
  <c r="C7" i="3" s="1"/>
  <c r="C6" i="3" a="1"/>
  <c r="C6" i="3" s="1"/>
  <c r="B156" i="3" a="1"/>
  <c r="B156" i="3" s="1"/>
  <c r="B182" i="3" a="1"/>
  <c r="B182" i="3" s="1"/>
  <c r="B199" i="3" a="1"/>
  <c r="B199" i="3" s="1"/>
  <c r="B5" i="3" a="1"/>
  <c r="B5" i="3" s="1"/>
  <c r="B198" i="3" a="1"/>
  <c r="B198" i="3" s="1"/>
  <c r="B189" i="3" a="1"/>
  <c r="B189" i="3" s="1"/>
  <c r="B173" i="3" a="1"/>
  <c r="B173" i="3" s="1"/>
  <c r="B157" i="3" a="1"/>
  <c r="B157" i="3" s="1"/>
  <c r="B141" i="3" a="1"/>
  <c r="B141" i="3" s="1"/>
  <c r="B125" i="3" a="1"/>
  <c r="B125" i="3" s="1"/>
  <c r="B109" i="3" a="1"/>
  <c r="B109" i="3" s="1"/>
  <c r="B93" i="3" a="1"/>
  <c r="B93" i="3" s="1"/>
  <c r="B77" i="3" a="1"/>
  <c r="B77" i="3" s="1"/>
  <c r="B61" i="3" a="1"/>
  <c r="B61" i="3" s="1"/>
  <c r="B45" i="3" a="1"/>
  <c r="B45" i="3" s="1"/>
  <c r="B29" i="3" a="1"/>
  <c r="B29" i="3" s="1"/>
  <c r="B172" i="3" a="1"/>
  <c r="B172" i="3" s="1"/>
  <c r="B100" i="3" a="1"/>
  <c r="B100" i="3" s="1"/>
  <c r="B92" i="3" a="1"/>
  <c r="B92" i="3" s="1"/>
  <c r="B84" i="3" a="1"/>
  <c r="B84" i="3" s="1"/>
  <c r="B76" i="3" a="1"/>
  <c r="B76" i="3" s="1"/>
  <c r="B68" i="3" a="1"/>
  <c r="B68" i="3" s="1"/>
  <c r="B60" i="3" a="1"/>
  <c r="B60" i="3" s="1"/>
  <c r="B52" i="3" a="1"/>
  <c r="B52" i="3" s="1"/>
  <c r="B44" i="3" a="1"/>
  <c r="B44" i="3" s="1"/>
  <c r="B36" i="3" a="1"/>
  <c r="B36" i="3" s="1"/>
  <c r="B28" i="3" a="1"/>
  <c r="B28" i="3" s="1"/>
  <c r="B20" i="3" a="1"/>
  <c r="B20" i="3" s="1"/>
  <c r="B12" i="3" a="1"/>
  <c r="B12" i="3" s="1"/>
  <c r="B124" i="3" a="1"/>
  <c r="B124" i="3" s="1"/>
  <c r="B187" i="3" a="1"/>
  <c r="B187" i="3" s="1"/>
  <c r="B171" i="3" a="1"/>
  <c r="B171" i="3" s="1"/>
  <c r="B155" i="3" a="1"/>
  <c r="B155" i="3" s="1"/>
  <c r="B139" i="3" a="1"/>
  <c r="B139" i="3" s="1"/>
  <c r="B123" i="3" a="1"/>
  <c r="B123" i="3" s="1"/>
  <c r="B107" i="3" a="1"/>
  <c r="B107" i="3" s="1"/>
  <c r="B91" i="3" a="1"/>
  <c r="B91" i="3" s="1"/>
  <c r="B75" i="3" a="1"/>
  <c r="B75" i="3" s="1"/>
  <c r="B59" i="3" a="1"/>
  <c r="B59" i="3" s="1"/>
  <c r="B43" i="3" a="1"/>
  <c r="B43" i="3" s="1"/>
  <c r="B27" i="3" a="1"/>
  <c r="B27" i="3" s="1"/>
  <c r="B11" i="3" a="1"/>
  <c r="B11" i="3" s="1"/>
  <c r="B188" i="3" a="1"/>
  <c r="B188" i="3" s="1"/>
  <c r="B195" i="3" a="1"/>
  <c r="B195" i="3" s="1"/>
  <c r="B179" i="3" a="1"/>
  <c r="B179" i="3" s="1"/>
  <c r="B163" i="3" a="1"/>
  <c r="B163" i="3" s="1"/>
  <c r="B147" i="3" a="1"/>
  <c r="B147" i="3" s="1"/>
  <c r="B131" i="3" a="1"/>
  <c r="B131" i="3" s="1"/>
  <c r="B115" i="3" a="1"/>
  <c r="B115" i="3" s="1"/>
  <c r="B99" i="3" a="1"/>
  <c r="B99" i="3" s="1"/>
  <c r="B83" i="3" a="1"/>
  <c r="B83" i="3" s="1"/>
  <c r="B67" i="3" a="1"/>
  <c r="B67" i="3" s="1"/>
  <c r="B51" i="3" a="1"/>
  <c r="B51" i="3" s="1"/>
  <c r="B35" i="3" a="1"/>
  <c r="B35" i="3" s="1"/>
  <c r="B19" i="3" a="1"/>
  <c r="B19" i="3" s="1"/>
  <c r="B132" i="3" a="1"/>
  <c r="B132" i="3" s="1"/>
  <c r="B170" i="3" a="1"/>
  <c r="B170" i="3" s="1"/>
  <c r="B154" i="3" a="1"/>
  <c r="B154" i="3" s="1"/>
  <c r="B138" i="3" a="1"/>
  <c r="B138" i="3" s="1"/>
  <c r="B122" i="3" a="1"/>
  <c r="B122" i="3" s="1"/>
  <c r="B106" i="3" a="1"/>
  <c r="B106" i="3" s="1"/>
  <c r="B90" i="3" a="1"/>
  <c r="B90" i="3" s="1"/>
  <c r="B74" i="3" a="1"/>
  <c r="B74" i="3" s="1"/>
  <c r="B58" i="3" a="1"/>
  <c r="B58" i="3" s="1"/>
  <c r="B42" i="3" a="1"/>
  <c r="B42" i="3" s="1"/>
  <c r="B26" i="3" a="1"/>
  <c r="B26" i="3" s="1"/>
  <c r="B18" i="3" a="1"/>
  <c r="B18" i="3" s="1"/>
  <c r="B10" i="3" a="1"/>
  <c r="B10" i="3" s="1"/>
  <c r="B196" i="3" a="1"/>
  <c r="B196" i="3" s="1"/>
  <c r="B194" i="3" a="1"/>
  <c r="B194" i="3" s="1"/>
  <c r="B162" i="3" a="1"/>
  <c r="B162" i="3" s="1"/>
  <c r="B146" i="3" a="1"/>
  <c r="B146" i="3" s="1"/>
  <c r="B130" i="3" a="1"/>
  <c r="B130" i="3" s="1"/>
  <c r="B114" i="3" a="1"/>
  <c r="B114" i="3" s="1"/>
  <c r="B98" i="3" a="1"/>
  <c r="B98" i="3" s="1"/>
  <c r="B82" i="3" a="1"/>
  <c r="B82" i="3" s="1"/>
  <c r="B66" i="3" a="1"/>
  <c r="B66" i="3" s="1"/>
  <c r="B50" i="3" a="1"/>
  <c r="B50" i="3" s="1"/>
  <c r="B34" i="3" a="1"/>
  <c r="B34" i="3" s="1"/>
  <c r="B164" i="3" a="1"/>
  <c r="B164" i="3" s="1"/>
  <c r="B178" i="3" a="1"/>
  <c r="B178" i="3" s="1"/>
  <c r="B185" i="3" a="1"/>
  <c r="B185" i="3" s="1"/>
  <c r="B169" i="3" a="1"/>
  <c r="B169" i="3" s="1"/>
  <c r="B153" i="3" a="1"/>
  <c r="B153" i="3" s="1"/>
  <c r="B137" i="3" a="1"/>
  <c r="B137" i="3" s="1"/>
  <c r="B121" i="3" a="1"/>
  <c r="B121" i="3" s="1"/>
  <c r="B105" i="3" a="1"/>
  <c r="B105" i="3" s="1"/>
  <c r="B89" i="3" a="1"/>
  <c r="B89" i="3" s="1"/>
  <c r="B73" i="3" a="1"/>
  <c r="B73" i="3" s="1"/>
  <c r="B57" i="3" a="1"/>
  <c r="B57" i="3" s="1"/>
  <c r="B41" i="3" a="1"/>
  <c r="B41" i="3" s="1"/>
  <c r="B25" i="3" a="1"/>
  <c r="B25" i="3" s="1"/>
  <c r="B17" i="3" a="1"/>
  <c r="B17" i="3" s="1"/>
  <c r="B9" i="3" a="1"/>
  <c r="B9" i="3" s="1"/>
  <c r="B180" i="3" a="1"/>
  <c r="B180" i="3" s="1"/>
  <c r="B186" i="3" a="1"/>
  <c r="B186" i="3" s="1"/>
  <c r="B193" i="3" a="1"/>
  <c r="B193" i="3" s="1"/>
  <c r="B177" i="3" a="1"/>
  <c r="B177" i="3" s="1"/>
  <c r="B161" i="3" a="1"/>
  <c r="B161" i="3" s="1"/>
  <c r="B145" i="3" a="1"/>
  <c r="B145" i="3" s="1"/>
  <c r="B129" i="3" a="1"/>
  <c r="B129" i="3" s="1"/>
  <c r="B113" i="3" a="1"/>
  <c r="B113" i="3" s="1"/>
  <c r="B97" i="3" a="1"/>
  <c r="B97" i="3" s="1"/>
  <c r="B81" i="3" a="1"/>
  <c r="B81" i="3" s="1"/>
  <c r="B65" i="3" a="1"/>
  <c r="B65" i="3" s="1"/>
  <c r="B49" i="3" a="1"/>
  <c r="B49" i="3" s="1"/>
  <c r="B33" i="3" a="1"/>
  <c r="B33" i="3" s="1"/>
  <c r="B116" i="3" a="1"/>
  <c r="B116" i="3" s="1"/>
  <c r="B200" i="3" a="1"/>
  <c r="B200" i="3" s="1"/>
  <c r="B184" i="3" a="1"/>
  <c r="B184" i="3" s="1"/>
  <c r="B168" i="3" a="1"/>
  <c r="B168" i="3" s="1"/>
  <c r="B152" i="3" a="1"/>
  <c r="B152" i="3" s="1"/>
  <c r="B136" i="3" a="1"/>
  <c r="B136" i="3" s="1"/>
  <c r="B120" i="3" a="1"/>
  <c r="B120" i="3" s="1"/>
  <c r="B104" i="3" a="1"/>
  <c r="B104" i="3" s="1"/>
  <c r="B88" i="3" a="1"/>
  <c r="B88" i="3" s="1"/>
  <c r="B72" i="3" a="1"/>
  <c r="B72" i="3" s="1"/>
  <c r="B56" i="3" a="1"/>
  <c r="B56" i="3" s="1"/>
  <c r="B40" i="3" a="1"/>
  <c r="B40" i="3" s="1"/>
  <c r="B24" i="3" a="1"/>
  <c r="B24" i="3" s="1"/>
  <c r="B16" i="3" a="1"/>
  <c r="B16" i="3" s="1"/>
  <c r="B8" i="3" a="1"/>
  <c r="B8" i="3" s="1"/>
  <c r="B108" i="3" a="1"/>
  <c r="B108" i="3" s="1"/>
  <c r="B192" i="3" a="1"/>
  <c r="B192" i="3" s="1"/>
  <c r="B176" i="3" a="1"/>
  <c r="B176" i="3" s="1"/>
  <c r="B160" i="3" a="1"/>
  <c r="B160" i="3" s="1"/>
  <c r="B144" i="3" a="1"/>
  <c r="B144" i="3" s="1"/>
  <c r="B128" i="3" a="1"/>
  <c r="B128" i="3" s="1"/>
  <c r="B112" i="3" a="1"/>
  <c r="B112" i="3" s="1"/>
  <c r="B96" i="3" a="1"/>
  <c r="B96" i="3" s="1"/>
  <c r="B80" i="3" a="1"/>
  <c r="B80" i="3" s="1"/>
  <c r="B64" i="3" a="1"/>
  <c r="B64" i="3" s="1"/>
  <c r="B48" i="3" a="1"/>
  <c r="B48" i="3" s="1"/>
  <c r="B32" i="3" a="1"/>
  <c r="B32" i="3" s="1"/>
  <c r="B140" i="3" a="1"/>
  <c r="B140" i="3" s="1"/>
  <c r="B191" i="3" a="1"/>
  <c r="B191" i="3" s="1"/>
  <c r="B175" i="3" a="1"/>
  <c r="B175" i="3" s="1"/>
  <c r="B159" i="3" a="1"/>
  <c r="B159" i="3" s="1"/>
  <c r="B143" i="3" a="1"/>
  <c r="B143" i="3" s="1"/>
  <c r="B127" i="3" a="1"/>
  <c r="B127" i="3" s="1"/>
  <c r="B111" i="3" a="1"/>
  <c r="B111" i="3" s="1"/>
  <c r="B95" i="3" a="1"/>
  <c r="B95" i="3" s="1"/>
  <c r="B79" i="3" a="1"/>
  <c r="B79" i="3" s="1"/>
  <c r="B63" i="3" a="1"/>
  <c r="B63" i="3" s="1"/>
  <c r="B47" i="3" a="1"/>
  <c r="B47" i="3" s="1"/>
  <c r="B31" i="3" a="1"/>
  <c r="B31" i="3" s="1"/>
  <c r="B15" i="3" a="1"/>
  <c r="B15" i="3" s="1"/>
  <c r="B7" i="3" a="1"/>
  <c r="B7" i="3" s="1"/>
  <c r="B148" i="3" a="1"/>
  <c r="B148" i="3" s="1"/>
  <c r="B183" i="3" a="1"/>
  <c r="B183" i="3" s="1"/>
  <c r="B167" i="3" a="1"/>
  <c r="B167" i="3" s="1"/>
  <c r="B151" i="3" a="1"/>
  <c r="B151" i="3" s="1"/>
  <c r="B135" i="3" a="1"/>
  <c r="B135" i="3" s="1"/>
  <c r="B119" i="3" a="1"/>
  <c r="B119" i="3" s="1"/>
  <c r="B103" i="3" a="1"/>
  <c r="B103" i="3" s="1"/>
  <c r="B87" i="3" a="1"/>
  <c r="B87" i="3" s="1"/>
  <c r="B71" i="3" a="1"/>
  <c r="B71" i="3" s="1"/>
  <c r="B55" i="3" a="1"/>
  <c r="B55" i="3" s="1"/>
  <c r="B39" i="3" a="1"/>
  <c r="B39" i="3" s="1"/>
  <c r="B23" i="3" a="1"/>
  <c r="B23" i="3" s="1"/>
  <c r="B190" i="3" a="1"/>
  <c r="B190" i="3" s="1"/>
  <c r="B174" i="3" a="1"/>
  <c r="B174" i="3" s="1"/>
  <c r="B150" i="3" a="1"/>
  <c r="B150" i="3" s="1"/>
  <c r="B134" i="3" a="1"/>
  <c r="B134" i="3" s="1"/>
  <c r="B118" i="3" a="1"/>
  <c r="B118" i="3" s="1"/>
  <c r="B102" i="3" a="1"/>
  <c r="B102" i="3" s="1"/>
  <c r="B86" i="3" a="1"/>
  <c r="B86" i="3" s="1"/>
  <c r="B70" i="3" a="1"/>
  <c r="B70" i="3" s="1"/>
  <c r="B54" i="3" a="1"/>
  <c r="B54" i="3" s="1"/>
  <c r="B46" i="3" a="1"/>
  <c r="B46" i="3" s="1"/>
  <c r="B30" i="3" a="1"/>
  <c r="B30" i="3" s="1"/>
  <c r="B22" i="3" a="1"/>
  <c r="B22" i="3" s="1"/>
  <c r="B14" i="3" a="1"/>
  <c r="B14" i="3" s="1"/>
  <c r="B6" i="3" a="1"/>
  <c r="B6" i="3" s="1"/>
  <c r="B166" i="3" a="1"/>
  <c r="B166" i="3" s="1"/>
  <c r="B158" i="3" a="1"/>
  <c r="B158" i="3" s="1"/>
  <c r="B142" i="3" a="1"/>
  <c r="B142" i="3" s="1"/>
  <c r="B126" i="3" a="1"/>
  <c r="B126" i="3" s="1"/>
  <c r="B110" i="3" a="1"/>
  <c r="B110" i="3" s="1"/>
  <c r="B94" i="3" a="1"/>
  <c r="B94" i="3" s="1"/>
  <c r="B78" i="3" a="1"/>
  <c r="B78" i="3" s="1"/>
  <c r="B62" i="3" a="1"/>
  <c r="B62" i="3" s="1"/>
  <c r="B38" i="3" a="1"/>
  <c r="B38" i="3" s="1"/>
  <c r="B197" i="3" a="1"/>
  <c r="B197" i="3" s="1"/>
  <c r="B181" i="3" a="1"/>
  <c r="B181" i="3" s="1"/>
  <c r="B165" i="3" a="1"/>
  <c r="B165" i="3" s="1"/>
  <c r="B149" i="3" a="1"/>
  <c r="B149" i="3" s="1"/>
  <c r="B133" i="3" a="1"/>
  <c r="B133" i="3" s="1"/>
  <c r="B117" i="3" a="1"/>
  <c r="B117" i="3" s="1"/>
  <c r="B101" i="3" a="1"/>
  <c r="B101" i="3" s="1"/>
  <c r="B85" i="3" a="1"/>
  <c r="B85" i="3" s="1"/>
  <c r="B69" i="3" a="1"/>
  <c r="B69" i="3" s="1"/>
  <c r="B53" i="3" a="1"/>
  <c r="B53" i="3" s="1"/>
  <c r="B37" i="3" a="1"/>
  <c r="B37" i="3" s="1"/>
  <c r="B21" i="3" a="1"/>
  <c r="B21" i="3" s="1"/>
  <c r="B13" i="3" a="1"/>
  <c r="B13" i="3" s="1"/>
  <c r="H4" i="1" l="1"/>
  <c r="H6" i="1"/>
  <c r="H7" i="1"/>
  <c r="H10" i="1"/>
  <c r="H11" i="1"/>
  <c r="H12" i="1"/>
  <c r="H13" i="1"/>
  <c r="H15" i="1"/>
  <c r="H16" i="1"/>
  <c r="H18" i="1"/>
  <c r="H19" i="1"/>
  <c r="H20" i="1"/>
  <c r="H21" i="1"/>
  <c r="H22" i="1"/>
  <c r="H24" i="1"/>
  <c r="H25" i="1"/>
  <c r="H29" i="1"/>
  <c r="H32" i="1"/>
  <c r="H33" i="1"/>
  <c r="H34" i="1"/>
  <c r="H35" i="1"/>
  <c r="H37" i="1"/>
  <c r="H38" i="1"/>
  <c r="H39" i="1"/>
  <c r="H40" i="1"/>
  <c r="H41" i="1"/>
  <c r="H43" i="1"/>
  <c r="H44" i="1"/>
  <c r="H45" i="1"/>
  <c r="H46" i="1"/>
  <c r="H47" i="1"/>
  <c r="H48" i="1"/>
  <c r="H49" i="1"/>
  <c r="H50" i="1"/>
  <c r="H52" i="1"/>
  <c r="H54" i="1"/>
  <c r="H55" i="1"/>
  <c r="H58" i="1"/>
  <c r="H60" i="1"/>
  <c r="H61" i="1"/>
  <c r="H63" i="1"/>
  <c r="H65" i="1"/>
  <c r="H66" i="1"/>
  <c r="H67" i="1"/>
  <c r="H68" i="1"/>
  <c r="H69" i="1"/>
  <c r="H70" i="1"/>
  <c r="H71" i="1"/>
  <c r="H72" i="1"/>
  <c r="H73" i="1"/>
  <c r="H74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1" i="1"/>
  <c r="H92" i="1"/>
  <c r="H93" i="1"/>
  <c r="H94" i="1"/>
  <c r="H95" i="1"/>
  <c r="H96" i="1"/>
  <c r="H97" i="1"/>
  <c r="H98" i="1"/>
  <c r="H100" i="1"/>
  <c r="H101" i="1"/>
  <c r="H102" i="1"/>
  <c r="H104" i="1"/>
  <c r="H105" i="1"/>
  <c r="H106" i="1"/>
  <c r="H107" i="1"/>
  <c r="H108" i="1"/>
  <c r="H109" i="1"/>
  <c r="H110" i="1"/>
  <c r="H112" i="1"/>
  <c r="H113" i="1"/>
  <c r="H115" i="1"/>
  <c r="H116" i="1"/>
  <c r="H119" i="1"/>
  <c r="H121" i="1"/>
  <c r="H122" i="1"/>
  <c r="H123" i="1"/>
  <c r="H124" i="1"/>
  <c r="H125" i="1"/>
  <c r="H126" i="1"/>
  <c r="H128" i="1"/>
  <c r="H129" i="1"/>
  <c r="H130" i="1"/>
  <c r="H131" i="1"/>
  <c r="B2" i="2"/>
  <c r="G5" i="2" l="1"/>
  <c r="C15" i="2"/>
  <c r="C12" i="2"/>
  <c r="C5" i="2"/>
  <c r="C16" i="2"/>
  <c r="E5" i="2"/>
  <c r="C11" i="2"/>
  <c r="C14" i="2"/>
  <c r="F5" i="2"/>
  <c r="C13" i="2"/>
  <c r="D5" i="2"/>
  <c r="S200" i="3" a="1"/>
  <c r="S200" i="3" s="1"/>
  <c r="S195" i="3" a="1"/>
  <c r="S195" i="3" s="1"/>
  <c r="S199" i="3" a="1"/>
  <c r="S199" i="3" s="1"/>
  <c r="S196" i="3" a="1"/>
  <c r="S196" i="3" s="1"/>
  <c r="S197" i="3" a="1"/>
  <c r="S197" i="3" s="1"/>
  <c r="S198" i="3" a="1"/>
  <c r="S198" i="3" s="1"/>
  <c r="G186" i="3" a="1"/>
  <c r="G186" i="3" s="1"/>
  <c r="G150" i="3" a="1"/>
  <c r="G150" i="3" s="1"/>
  <c r="G61" i="3" a="1"/>
  <c r="G61" i="3" s="1"/>
  <c r="G141" i="3" a="1"/>
  <c r="G141" i="3" s="1"/>
  <c r="G44" i="3" a="1"/>
  <c r="G44" i="3" s="1"/>
  <c r="G59" i="3" a="1"/>
  <c r="G59" i="3" s="1"/>
  <c r="G98" i="3" a="1"/>
  <c r="G98" i="3" s="1"/>
  <c r="G177" i="3" a="1"/>
  <c r="G177" i="3" s="1"/>
  <c r="G41" i="3" a="1"/>
  <c r="G41" i="3" s="1"/>
  <c r="G80" i="3" a="1"/>
  <c r="G80" i="3" s="1"/>
  <c r="G149" i="3" a="1"/>
  <c r="G149" i="3" s="1"/>
  <c r="G200" i="3" a="1"/>
  <c r="G200" i="3" s="1"/>
  <c r="G30" i="3" a="1"/>
  <c r="G30" i="3" s="1"/>
  <c r="G157" i="3" a="1"/>
  <c r="G157" i="3" s="1"/>
  <c r="G134" i="3" a="1"/>
  <c r="G134" i="3" s="1"/>
  <c r="G45" i="3" a="1"/>
  <c r="G45" i="3" s="1"/>
  <c r="G117" i="3" a="1"/>
  <c r="G117" i="3" s="1"/>
  <c r="G28" i="3" a="1"/>
  <c r="G28" i="3" s="1"/>
  <c r="G51" i="3" a="1"/>
  <c r="G51" i="3" s="1"/>
  <c r="G90" i="3" a="1"/>
  <c r="G90" i="3" s="1"/>
  <c r="G169" i="3" a="1"/>
  <c r="G169" i="3" s="1"/>
  <c r="G33" i="3" a="1"/>
  <c r="G33" i="3" s="1"/>
  <c r="G48" i="3" a="1"/>
  <c r="G48" i="3" s="1"/>
  <c r="G185" i="3" a="1"/>
  <c r="G185" i="3" s="1"/>
  <c r="G168" i="3" a="1"/>
  <c r="G168" i="3" s="1"/>
  <c r="G22" i="3" a="1"/>
  <c r="G22" i="3" s="1"/>
  <c r="G163" i="3" a="1"/>
  <c r="G163" i="3" s="1"/>
  <c r="G118" i="3" a="1"/>
  <c r="G118" i="3" s="1"/>
  <c r="G29" i="3" a="1"/>
  <c r="G29" i="3" s="1"/>
  <c r="G101" i="3" a="1"/>
  <c r="G101" i="3" s="1"/>
  <c r="G131" i="3" a="1"/>
  <c r="G131" i="3" s="1"/>
  <c r="G43" i="3" a="1"/>
  <c r="G43" i="3" s="1"/>
  <c r="G74" i="3" a="1"/>
  <c r="G74" i="3" s="1"/>
  <c r="G153" i="3" a="1"/>
  <c r="G153" i="3" s="1"/>
  <c r="G25" i="3" a="1"/>
  <c r="G25" i="3" s="1"/>
  <c r="G183" i="3" a="1"/>
  <c r="G183" i="3" s="1"/>
  <c r="G176" i="3" a="1"/>
  <c r="G176" i="3" s="1"/>
  <c r="G128" i="3" a="1"/>
  <c r="G128" i="3" s="1"/>
  <c r="G14" i="3" a="1"/>
  <c r="G14" i="3" s="1"/>
  <c r="G6" i="3" a="1"/>
  <c r="G6" i="3" s="1"/>
  <c r="G102" i="3" a="1"/>
  <c r="G102" i="3" s="1"/>
  <c r="G196" i="3" a="1"/>
  <c r="G196" i="3" s="1"/>
  <c r="G85" i="3" a="1"/>
  <c r="G85" i="3" s="1"/>
  <c r="G75" i="3" a="1"/>
  <c r="G75" i="3" s="1"/>
  <c r="G35" i="3" a="1"/>
  <c r="G35" i="3" s="1"/>
  <c r="G66" i="3" a="1"/>
  <c r="G66" i="3" s="1"/>
  <c r="G145" i="3" a="1"/>
  <c r="G145" i="3" s="1"/>
  <c r="G17" i="3" a="1"/>
  <c r="G17" i="3" s="1"/>
  <c r="G167" i="3" a="1"/>
  <c r="G167" i="3" s="1"/>
  <c r="G144" i="3" a="1"/>
  <c r="G144" i="3" s="1"/>
  <c r="G96" i="3" a="1"/>
  <c r="G96" i="3" s="1"/>
  <c r="G197" i="3" a="1"/>
  <c r="G197" i="3" s="1"/>
  <c r="G86" i="3" a="1"/>
  <c r="G86" i="3" s="1"/>
  <c r="G180" i="3" a="1"/>
  <c r="G180" i="3" s="1"/>
  <c r="G69" i="3" a="1"/>
  <c r="G69" i="3" s="1"/>
  <c r="G11" i="3" a="1"/>
  <c r="G11" i="3" s="1"/>
  <c r="G27" i="3" a="1"/>
  <c r="G27" i="3" s="1"/>
  <c r="G58" i="3" a="1"/>
  <c r="G58" i="3" s="1"/>
  <c r="G137" i="3" a="1"/>
  <c r="G137" i="3" s="1"/>
  <c r="G9" i="3" a="1"/>
  <c r="G9" i="3" s="1"/>
  <c r="G151" i="3" a="1"/>
  <c r="G151" i="3" s="1"/>
  <c r="G104" i="3" a="1"/>
  <c r="G104" i="3" s="1"/>
  <c r="G64" i="3" a="1"/>
  <c r="G64" i="3" s="1"/>
  <c r="G187" i="3" a="1"/>
  <c r="G187" i="3" s="1"/>
  <c r="G70" i="3" a="1"/>
  <c r="G70" i="3" s="1"/>
  <c r="G164" i="3" a="1"/>
  <c r="G164" i="3" s="1"/>
  <c r="G53" i="3" a="1"/>
  <c r="G53" i="3" s="1"/>
  <c r="G165" i="3" a="1"/>
  <c r="G165" i="3" s="1"/>
  <c r="G19" i="3" a="1"/>
  <c r="G19" i="3" s="1"/>
  <c r="G50" i="3" a="1"/>
  <c r="G50" i="3" s="1"/>
  <c r="G129" i="3" a="1"/>
  <c r="G129" i="3" s="1"/>
  <c r="G161" i="3" a="1"/>
  <c r="G161" i="3" s="1"/>
  <c r="G135" i="3" a="1"/>
  <c r="G135" i="3" s="1"/>
  <c r="G72" i="3" a="1"/>
  <c r="G72" i="3" s="1"/>
  <c r="G191" i="3" a="1"/>
  <c r="G191" i="3" s="1"/>
  <c r="G193" i="3" a="1"/>
  <c r="G193" i="3" s="1"/>
  <c r="G54" i="3" a="1"/>
  <c r="G54" i="3" s="1"/>
  <c r="G148" i="3" a="1"/>
  <c r="G148" i="3" s="1"/>
  <c r="G21" i="3" a="1"/>
  <c r="G21" i="3" s="1"/>
  <c r="G155" i="3" a="1"/>
  <c r="G155" i="3" s="1"/>
  <c r="G195" i="3" a="1"/>
  <c r="G195" i="3" s="1"/>
  <c r="G42" i="3" a="1"/>
  <c r="G42" i="3" s="1"/>
  <c r="G121" i="3" a="1"/>
  <c r="G121" i="3" s="1"/>
  <c r="G136" i="3" a="1"/>
  <c r="G136" i="3" s="1"/>
  <c r="G119" i="3" a="1"/>
  <c r="G119" i="3" s="1"/>
  <c r="G40" i="3" a="1"/>
  <c r="G40" i="3" s="1"/>
  <c r="G190" i="3" a="1"/>
  <c r="G190" i="3" s="1"/>
  <c r="G192" i="3" a="1"/>
  <c r="G192" i="3" s="1"/>
  <c r="G38" i="3" a="1"/>
  <c r="G38" i="3" s="1"/>
  <c r="G132" i="3" a="1"/>
  <c r="G132" i="3" s="1"/>
  <c r="G188" i="3" a="1"/>
  <c r="G188" i="3" s="1"/>
  <c r="G147" i="3" a="1"/>
  <c r="G147" i="3" s="1"/>
  <c r="G178" i="3" a="1"/>
  <c r="G178" i="3" s="1"/>
  <c r="G34" i="3" a="1"/>
  <c r="G34" i="3" s="1"/>
  <c r="G113" i="3" a="1"/>
  <c r="G113" i="3" s="1"/>
  <c r="G24" i="3" a="1"/>
  <c r="G24" i="3" s="1"/>
  <c r="G103" i="3" a="1"/>
  <c r="G103" i="3" s="1"/>
  <c r="G175" i="3" a="1"/>
  <c r="G175" i="3" s="1"/>
  <c r="G174" i="3" a="1"/>
  <c r="G174" i="3" s="1"/>
  <c r="G160" i="3" a="1"/>
  <c r="G160" i="3" s="1"/>
  <c r="G125" i="3" a="1"/>
  <c r="G125" i="3" s="1"/>
  <c r="G116" i="3" a="1"/>
  <c r="G116" i="3" s="1"/>
  <c r="G172" i="3" a="1"/>
  <c r="G172" i="3" s="1"/>
  <c r="G139" i="3" a="1"/>
  <c r="G139" i="3" s="1"/>
  <c r="G170" i="3" a="1"/>
  <c r="G170" i="3" s="1"/>
  <c r="G26" i="3" a="1"/>
  <c r="G26" i="3" s="1"/>
  <c r="G105" i="3" a="1"/>
  <c r="G105" i="3" s="1"/>
  <c r="G8" i="3" a="1"/>
  <c r="G8" i="3" s="1"/>
  <c r="G87" i="3" a="1"/>
  <c r="G87" i="3" s="1"/>
  <c r="G159" i="3" a="1"/>
  <c r="G159" i="3" s="1"/>
  <c r="G158" i="3" a="1"/>
  <c r="G158" i="3" s="1"/>
  <c r="G120" i="3" a="1"/>
  <c r="G120" i="3" s="1"/>
  <c r="G37" i="3" a="1"/>
  <c r="G37" i="3" s="1"/>
  <c r="G100" i="3" a="1"/>
  <c r="G100" i="3" s="1"/>
  <c r="G156" i="3" a="1"/>
  <c r="G156" i="3" s="1"/>
  <c r="G123" i="3" a="1"/>
  <c r="G123" i="3" s="1"/>
  <c r="G162" i="3" a="1"/>
  <c r="G162" i="3" s="1"/>
  <c r="G18" i="3" a="1"/>
  <c r="G18" i="3" s="1"/>
  <c r="G97" i="3" a="1"/>
  <c r="G97" i="3" s="1"/>
  <c r="G194" i="3" a="1"/>
  <c r="G194" i="3" s="1"/>
  <c r="G71" i="3" a="1"/>
  <c r="G71" i="3" s="1"/>
  <c r="G143" i="3" a="1"/>
  <c r="G143" i="3" s="1"/>
  <c r="G142" i="3" a="1"/>
  <c r="G142" i="3" s="1"/>
  <c r="G88" i="3" a="1"/>
  <c r="G88" i="3" s="1"/>
  <c r="G13" i="3" a="1"/>
  <c r="G13" i="3" s="1"/>
  <c r="G84" i="3" a="1"/>
  <c r="G84" i="3" s="1"/>
  <c r="G140" i="3" a="1"/>
  <c r="G140" i="3" s="1"/>
  <c r="G115" i="3" a="1"/>
  <c r="G115" i="3" s="1"/>
  <c r="G154" i="3" a="1"/>
  <c r="G154" i="3" s="1"/>
  <c r="G10" i="3" a="1"/>
  <c r="G10" i="3" s="1"/>
  <c r="G89" i="3" a="1"/>
  <c r="G89" i="3" s="1"/>
  <c r="G32" i="3" a="1"/>
  <c r="G32" i="3" s="1"/>
  <c r="G55" i="3" a="1"/>
  <c r="G55" i="3" s="1"/>
  <c r="G127" i="3" a="1"/>
  <c r="G127" i="3" s="1"/>
  <c r="G126" i="3" a="1"/>
  <c r="G126" i="3" s="1"/>
  <c r="G15" i="3" a="1"/>
  <c r="G15" i="3" s="1"/>
  <c r="G56" i="3" a="1"/>
  <c r="G56" i="3" s="1"/>
  <c r="G189" i="3" a="1"/>
  <c r="G189" i="3" s="1"/>
  <c r="G68" i="3" a="1"/>
  <c r="G68" i="3" s="1"/>
  <c r="G124" i="3" a="1"/>
  <c r="G124" i="3" s="1"/>
  <c r="G107" i="3" a="1"/>
  <c r="G107" i="3" s="1"/>
  <c r="G146" i="3" a="1"/>
  <c r="G146" i="3" s="1"/>
  <c r="G179" i="3" a="1"/>
  <c r="G179" i="3" s="1"/>
  <c r="G81" i="3" a="1"/>
  <c r="G81" i="3" s="1"/>
  <c r="G16" i="3" a="1"/>
  <c r="G16" i="3" s="1"/>
  <c r="G39" i="3" a="1"/>
  <c r="G39" i="3" s="1"/>
  <c r="G111" i="3" a="1"/>
  <c r="G111" i="3" s="1"/>
  <c r="G110" i="3" a="1"/>
  <c r="G110" i="3" s="1"/>
  <c r="G152" i="3" a="1"/>
  <c r="G152" i="3" s="1"/>
  <c r="G199" i="3" a="1"/>
  <c r="G199" i="3" s="1"/>
  <c r="G133" i="3" a="1"/>
  <c r="G133" i="3" s="1"/>
  <c r="G52" i="3" a="1"/>
  <c r="G52" i="3" s="1"/>
  <c r="G108" i="3" a="1"/>
  <c r="G108" i="3" s="1"/>
  <c r="G99" i="3" a="1"/>
  <c r="G99" i="3" s="1"/>
  <c r="G138" i="3" a="1"/>
  <c r="G138" i="3" s="1"/>
  <c r="G130" i="3" a="1"/>
  <c r="G130" i="3" s="1"/>
  <c r="G73" i="3" a="1"/>
  <c r="G73" i="3" s="1"/>
  <c r="G173" i="3" a="1"/>
  <c r="G173" i="3" s="1"/>
  <c r="G31" i="3" a="1"/>
  <c r="G31" i="3" s="1"/>
  <c r="G95" i="3" a="1"/>
  <c r="G95" i="3" s="1"/>
  <c r="G94" i="3" a="1"/>
  <c r="G94" i="3" s="1"/>
  <c r="G20" i="3" a="1"/>
  <c r="G20" i="3" s="1"/>
  <c r="G83" i="3" a="1"/>
  <c r="G83" i="3" s="1"/>
  <c r="G181" i="3" a="1"/>
  <c r="G181" i="3" s="1"/>
  <c r="G63" i="3" a="1"/>
  <c r="G63" i="3" s="1"/>
  <c r="G198" i="3" a="1"/>
  <c r="G198" i="3" s="1"/>
  <c r="G109" i="3" a="1"/>
  <c r="G109" i="3" s="1"/>
  <c r="G36" i="3" a="1"/>
  <c r="G36" i="3" s="1"/>
  <c r="G92" i="3" a="1"/>
  <c r="G92" i="3" s="1"/>
  <c r="G91" i="3" a="1"/>
  <c r="G91" i="3" s="1"/>
  <c r="G122" i="3" a="1"/>
  <c r="G122" i="3" s="1"/>
  <c r="G82" i="3" a="1"/>
  <c r="G82" i="3" s="1"/>
  <c r="G65" i="3" a="1"/>
  <c r="G65" i="3" s="1"/>
  <c r="G184" i="3" a="1"/>
  <c r="G184" i="3" s="1"/>
  <c r="G23" i="3" a="1"/>
  <c r="G23" i="3" s="1"/>
  <c r="G79" i="3" a="1"/>
  <c r="G79" i="3" s="1"/>
  <c r="G78" i="3" a="1"/>
  <c r="G78" i="3" s="1"/>
  <c r="G182" i="3" a="1"/>
  <c r="G182" i="3" s="1"/>
  <c r="G93" i="3" a="1"/>
  <c r="G93" i="3" s="1"/>
  <c r="G76" i="3" a="1"/>
  <c r="G76" i="3" s="1"/>
  <c r="G114" i="3" a="1"/>
  <c r="G114" i="3" s="1"/>
  <c r="G57" i="3" a="1"/>
  <c r="G57" i="3" s="1"/>
  <c r="G62" i="3" a="1"/>
  <c r="G62" i="3" s="1"/>
  <c r="G166" i="3" a="1"/>
  <c r="G166" i="3" s="1"/>
  <c r="G77" i="3" a="1"/>
  <c r="G77" i="3" s="1"/>
  <c r="G12" i="3" a="1"/>
  <c r="G12" i="3" s="1"/>
  <c r="G60" i="3" a="1"/>
  <c r="G60" i="3" s="1"/>
  <c r="G67" i="3" a="1"/>
  <c r="G67" i="3" s="1"/>
  <c r="G106" i="3" a="1"/>
  <c r="G106" i="3" s="1"/>
  <c r="G171" i="3" a="1"/>
  <c r="G171" i="3" s="1"/>
  <c r="G49" i="3" a="1"/>
  <c r="G49" i="3" s="1"/>
  <c r="G112" i="3" a="1"/>
  <c r="G112" i="3" s="1"/>
  <c r="G7" i="3" a="1"/>
  <c r="G7" i="3" s="1"/>
  <c r="G47" i="3" a="1"/>
  <c r="G47" i="3" s="1"/>
  <c r="G46" i="3" a="1"/>
  <c r="G46" i="3" s="1"/>
  <c r="G5" i="3" a="1"/>
  <c r="G5" i="3" s="1"/>
  <c r="I86" i="3" a="1"/>
  <c r="I86" i="3" s="1"/>
  <c r="I62" i="3" a="1"/>
  <c r="I62" i="3" s="1"/>
  <c r="I54" i="3" a="1"/>
  <c r="I54" i="3" s="1"/>
  <c r="I46" i="3" a="1"/>
  <c r="I46" i="3" s="1"/>
  <c r="I38" i="3" a="1"/>
  <c r="I38" i="3" s="1"/>
  <c r="I30" i="3" a="1"/>
  <c r="I30" i="3" s="1"/>
  <c r="I22" i="3" a="1"/>
  <c r="I22" i="3" s="1"/>
  <c r="I14" i="3" a="1"/>
  <c r="I14" i="3" s="1"/>
  <c r="I190" i="3" a="1"/>
  <c r="I190" i="3" s="1"/>
  <c r="I126" i="3" a="1"/>
  <c r="I126" i="3" s="1"/>
  <c r="I189" i="3" a="1"/>
  <c r="I189" i="3" s="1"/>
  <c r="I173" i="3" a="1"/>
  <c r="I173" i="3" s="1"/>
  <c r="I157" i="3" a="1"/>
  <c r="I157" i="3" s="1"/>
  <c r="I141" i="3" a="1"/>
  <c r="I141" i="3" s="1"/>
  <c r="I133" i="3" a="1"/>
  <c r="I133" i="3" s="1"/>
  <c r="I117" i="3" a="1"/>
  <c r="I117" i="3" s="1"/>
  <c r="I109" i="3" a="1"/>
  <c r="I109" i="3" s="1"/>
  <c r="I101" i="3" a="1"/>
  <c r="I101" i="3" s="1"/>
  <c r="I93" i="3" a="1"/>
  <c r="I93" i="3" s="1"/>
  <c r="I85" i="3" a="1"/>
  <c r="I85" i="3" s="1"/>
  <c r="I77" i="3" a="1"/>
  <c r="I77" i="3" s="1"/>
  <c r="I69" i="3" a="1"/>
  <c r="I69" i="3" s="1"/>
  <c r="I61" i="3" a="1"/>
  <c r="I61" i="3" s="1"/>
  <c r="I53" i="3" a="1"/>
  <c r="I53" i="3" s="1"/>
  <c r="I45" i="3" a="1"/>
  <c r="I45" i="3" s="1"/>
  <c r="I37" i="3" a="1"/>
  <c r="I37" i="3" s="1"/>
  <c r="I29" i="3" a="1"/>
  <c r="I29" i="3" s="1"/>
  <c r="I21" i="3" a="1"/>
  <c r="I21" i="3" s="1"/>
  <c r="I13" i="3" a="1"/>
  <c r="I13" i="3" s="1"/>
  <c r="I158" i="3" a="1"/>
  <c r="I158" i="3" s="1"/>
  <c r="I94" i="3" a="1"/>
  <c r="I94" i="3" s="1"/>
  <c r="I197" i="3" a="1"/>
  <c r="I197" i="3" s="1"/>
  <c r="I181" i="3" a="1"/>
  <c r="I181" i="3" s="1"/>
  <c r="I165" i="3" a="1"/>
  <c r="I165" i="3" s="1"/>
  <c r="I149" i="3" a="1"/>
  <c r="I149" i="3" s="1"/>
  <c r="I125" i="3" a="1"/>
  <c r="I125" i="3" s="1"/>
  <c r="I200" i="3" a="1"/>
  <c r="I200" i="3" s="1"/>
  <c r="I182" i="3" a="1"/>
  <c r="I182" i="3" s="1"/>
  <c r="I118" i="3" a="1"/>
  <c r="I118" i="3" s="1"/>
  <c r="I78" i="3" a="1"/>
  <c r="I78" i="3" s="1"/>
  <c r="I196" i="3" a="1"/>
  <c r="I196" i="3" s="1"/>
  <c r="I180" i="3" a="1"/>
  <c r="I180" i="3" s="1"/>
  <c r="I164" i="3" a="1"/>
  <c r="I164" i="3" s="1"/>
  <c r="I148" i="3" a="1"/>
  <c r="I148" i="3" s="1"/>
  <c r="I132" i="3" a="1"/>
  <c r="I132" i="3" s="1"/>
  <c r="I116" i="3" a="1"/>
  <c r="I116" i="3" s="1"/>
  <c r="I108" i="3" a="1"/>
  <c r="I108" i="3" s="1"/>
  <c r="I92" i="3" a="1"/>
  <c r="I92" i="3" s="1"/>
  <c r="I84" i="3" a="1"/>
  <c r="I84" i="3" s="1"/>
  <c r="I76" i="3" a="1"/>
  <c r="I76" i="3" s="1"/>
  <c r="I68" i="3" a="1"/>
  <c r="I68" i="3" s="1"/>
  <c r="I60" i="3" a="1"/>
  <c r="I60" i="3" s="1"/>
  <c r="I52" i="3" a="1"/>
  <c r="I52" i="3" s="1"/>
  <c r="I44" i="3" a="1"/>
  <c r="I44" i="3" s="1"/>
  <c r="I36" i="3" a="1"/>
  <c r="I36" i="3" s="1"/>
  <c r="I28" i="3" a="1"/>
  <c r="I28" i="3" s="1"/>
  <c r="I20" i="3" a="1"/>
  <c r="I20" i="3" s="1"/>
  <c r="I12" i="3" a="1"/>
  <c r="I12" i="3" s="1"/>
  <c r="I166" i="3" a="1"/>
  <c r="I166" i="3" s="1"/>
  <c r="I102" i="3" a="1"/>
  <c r="I102" i="3" s="1"/>
  <c r="I188" i="3" a="1"/>
  <c r="I188" i="3" s="1"/>
  <c r="I172" i="3" a="1"/>
  <c r="I172" i="3" s="1"/>
  <c r="I156" i="3" a="1"/>
  <c r="I156" i="3" s="1"/>
  <c r="I140" i="3" a="1"/>
  <c r="I140" i="3" s="1"/>
  <c r="I124" i="3" a="1"/>
  <c r="I124" i="3" s="1"/>
  <c r="I100" i="3" a="1"/>
  <c r="I100" i="3" s="1"/>
  <c r="I198" i="3" a="1"/>
  <c r="I198" i="3" s="1"/>
  <c r="I150" i="3" a="1"/>
  <c r="I150" i="3" s="1"/>
  <c r="I110" i="3" a="1"/>
  <c r="I110" i="3" s="1"/>
  <c r="I70" i="3" a="1"/>
  <c r="I70" i="3" s="1"/>
  <c r="I187" i="3" a="1"/>
  <c r="I187" i="3" s="1"/>
  <c r="I171" i="3" a="1"/>
  <c r="I171" i="3" s="1"/>
  <c r="I155" i="3" a="1"/>
  <c r="I155" i="3" s="1"/>
  <c r="I147" i="3" a="1"/>
  <c r="I147" i="3" s="1"/>
  <c r="I131" i="3" a="1"/>
  <c r="I131" i="3" s="1"/>
  <c r="I123" i="3" a="1"/>
  <c r="I123" i="3" s="1"/>
  <c r="I115" i="3" a="1"/>
  <c r="I115" i="3" s="1"/>
  <c r="I107" i="3" a="1"/>
  <c r="I107" i="3" s="1"/>
  <c r="I99" i="3" a="1"/>
  <c r="I99" i="3" s="1"/>
  <c r="I91" i="3" a="1"/>
  <c r="I91" i="3" s="1"/>
  <c r="I83" i="3" a="1"/>
  <c r="I83" i="3" s="1"/>
  <c r="I75" i="3" a="1"/>
  <c r="I75" i="3" s="1"/>
  <c r="I67" i="3" a="1"/>
  <c r="I67" i="3" s="1"/>
  <c r="I59" i="3" a="1"/>
  <c r="I59" i="3" s="1"/>
  <c r="I51" i="3" a="1"/>
  <c r="I51" i="3" s="1"/>
  <c r="I43" i="3" a="1"/>
  <c r="I43" i="3" s="1"/>
  <c r="I35" i="3" a="1"/>
  <c r="I35" i="3" s="1"/>
  <c r="I27" i="3" a="1"/>
  <c r="I27" i="3" s="1"/>
  <c r="I19" i="3" a="1"/>
  <c r="I19" i="3" s="1"/>
  <c r="I11" i="3" a="1"/>
  <c r="I11" i="3" s="1"/>
  <c r="I134" i="3" a="1"/>
  <c r="I134" i="3" s="1"/>
  <c r="I195" i="3" a="1"/>
  <c r="I195" i="3" s="1"/>
  <c r="I179" i="3" a="1"/>
  <c r="I179" i="3" s="1"/>
  <c r="I163" i="3" a="1"/>
  <c r="I163" i="3" s="1"/>
  <c r="I139" i="3" a="1"/>
  <c r="I139" i="3" s="1"/>
  <c r="I142" i="3" a="1"/>
  <c r="I142" i="3" s="1"/>
  <c r="I186" i="3" a="1"/>
  <c r="I186" i="3" s="1"/>
  <c r="I154" i="3" a="1"/>
  <c r="I154" i="3" s="1"/>
  <c r="I122" i="3" a="1"/>
  <c r="I122" i="3" s="1"/>
  <c r="I106" i="3" a="1"/>
  <c r="I106" i="3" s="1"/>
  <c r="I90" i="3" a="1"/>
  <c r="I90" i="3" s="1"/>
  <c r="I74" i="3" a="1"/>
  <c r="I74" i="3" s="1"/>
  <c r="I58" i="3" a="1"/>
  <c r="I58" i="3" s="1"/>
  <c r="I42" i="3" a="1"/>
  <c r="I42" i="3" s="1"/>
  <c r="I34" i="3" a="1"/>
  <c r="I34" i="3" s="1"/>
  <c r="I18" i="3" a="1"/>
  <c r="I18" i="3" s="1"/>
  <c r="I10" i="3" a="1"/>
  <c r="I10" i="3" s="1"/>
  <c r="I174" i="3" a="1"/>
  <c r="I174" i="3" s="1"/>
  <c r="I194" i="3" a="1"/>
  <c r="I194" i="3" s="1"/>
  <c r="I170" i="3" a="1"/>
  <c r="I170" i="3" s="1"/>
  <c r="I138" i="3" a="1"/>
  <c r="I138" i="3" s="1"/>
  <c r="I114" i="3" a="1"/>
  <c r="I114" i="3" s="1"/>
  <c r="I98" i="3" a="1"/>
  <c r="I98" i="3" s="1"/>
  <c r="I82" i="3" a="1"/>
  <c r="I82" i="3" s="1"/>
  <c r="I66" i="3" a="1"/>
  <c r="I66" i="3" s="1"/>
  <c r="I50" i="3" a="1"/>
  <c r="I50" i="3" s="1"/>
  <c r="I26" i="3" a="1"/>
  <c r="I26" i="3" s="1"/>
  <c r="I162" i="3" a="1"/>
  <c r="I162" i="3" s="1"/>
  <c r="I130" i="3" a="1"/>
  <c r="I130" i="3" s="1"/>
  <c r="I193" i="3" a="1"/>
  <c r="I193" i="3" s="1"/>
  <c r="I177" i="3" a="1"/>
  <c r="I177" i="3" s="1"/>
  <c r="I161" i="3" a="1"/>
  <c r="I161" i="3" s="1"/>
  <c r="I145" i="3" a="1"/>
  <c r="I145" i="3" s="1"/>
  <c r="I129" i="3" a="1"/>
  <c r="I129" i="3" s="1"/>
  <c r="I121" i="3" a="1"/>
  <c r="I121" i="3" s="1"/>
  <c r="I105" i="3" a="1"/>
  <c r="I105" i="3" s="1"/>
  <c r="I97" i="3" a="1"/>
  <c r="I97" i="3" s="1"/>
  <c r="I89" i="3" a="1"/>
  <c r="I89" i="3" s="1"/>
  <c r="I81" i="3" a="1"/>
  <c r="I81" i="3" s="1"/>
  <c r="I73" i="3" a="1"/>
  <c r="I73" i="3" s="1"/>
  <c r="I65" i="3" a="1"/>
  <c r="I65" i="3" s="1"/>
  <c r="I57" i="3" a="1"/>
  <c r="I57" i="3" s="1"/>
  <c r="I49" i="3" a="1"/>
  <c r="I49" i="3" s="1"/>
  <c r="I41" i="3" a="1"/>
  <c r="I41" i="3" s="1"/>
  <c r="I33" i="3" a="1"/>
  <c r="I33" i="3" s="1"/>
  <c r="I25" i="3" a="1"/>
  <c r="I25" i="3" s="1"/>
  <c r="I17" i="3" a="1"/>
  <c r="I17" i="3" s="1"/>
  <c r="I9" i="3" a="1"/>
  <c r="I9" i="3" s="1"/>
  <c r="I178" i="3" a="1"/>
  <c r="I178" i="3" s="1"/>
  <c r="I146" i="3" a="1"/>
  <c r="I146" i="3" s="1"/>
  <c r="I185" i="3" a="1"/>
  <c r="I185" i="3" s="1"/>
  <c r="I169" i="3" a="1"/>
  <c r="I169" i="3" s="1"/>
  <c r="I153" i="3" a="1"/>
  <c r="I153" i="3" s="1"/>
  <c r="I137" i="3" a="1"/>
  <c r="I137" i="3" s="1"/>
  <c r="I113" i="3" a="1"/>
  <c r="I113" i="3" s="1"/>
  <c r="I184" i="3" a="1"/>
  <c r="I184" i="3" s="1"/>
  <c r="I168" i="3" a="1"/>
  <c r="I168" i="3" s="1"/>
  <c r="I152" i="3" a="1"/>
  <c r="I152" i="3" s="1"/>
  <c r="I136" i="3" a="1"/>
  <c r="I136" i="3" s="1"/>
  <c r="I120" i="3" a="1"/>
  <c r="I120" i="3" s="1"/>
  <c r="I104" i="3" a="1"/>
  <c r="I104" i="3" s="1"/>
  <c r="I88" i="3" a="1"/>
  <c r="I88" i="3" s="1"/>
  <c r="I72" i="3" a="1"/>
  <c r="I72" i="3" s="1"/>
  <c r="I56" i="3" a="1"/>
  <c r="I56" i="3" s="1"/>
  <c r="I40" i="3" a="1"/>
  <c r="I40" i="3" s="1"/>
  <c r="I32" i="3" a="1"/>
  <c r="I32" i="3" s="1"/>
  <c r="I16" i="3" a="1"/>
  <c r="I16" i="3" s="1"/>
  <c r="I8" i="3" a="1"/>
  <c r="I8" i="3" s="1"/>
  <c r="I192" i="3" a="1"/>
  <c r="I192" i="3" s="1"/>
  <c r="I176" i="3" a="1"/>
  <c r="I176" i="3" s="1"/>
  <c r="I160" i="3" a="1"/>
  <c r="I160" i="3" s="1"/>
  <c r="I144" i="3" a="1"/>
  <c r="I144" i="3" s="1"/>
  <c r="I128" i="3" a="1"/>
  <c r="I128" i="3" s="1"/>
  <c r="I112" i="3" a="1"/>
  <c r="I112" i="3" s="1"/>
  <c r="I96" i="3" a="1"/>
  <c r="I96" i="3" s="1"/>
  <c r="I80" i="3" a="1"/>
  <c r="I80" i="3" s="1"/>
  <c r="I64" i="3" a="1"/>
  <c r="I64" i="3" s="1"/>
  <c r="I48" i="3" a="1"/>
  <c r="I48" i="3" s="1"/>
  <c r="I24" i="3" a="1"/>
  <c r="I24" i="3" s="1"/>
  <c r="I199" i="3" a="1"/>
  <c r="I199" i="3" s="1"/>
  <c r="I191" i="3" a="1"/>
  <c r="I191" i="3" s="1"/>
  <c r="I183" i="3" a="1"/>
  <c r="I183" i="3" s="1"/>
  <c r="I175" i="3" a="1"/>
  <c r="I175" i="3" s="1"/>
  <c r="I167" i="3" a="1"/>
  <c r="I167" i="3" s="1"/>
  <c r="I159" i="3" a="1"/>
  <c r="I159" i="3" s="1"/>
  <c r="I151" i="3" a="1"/>
  <c r="I151" i="3" s="1"/>
  <c r="I143" i="3" a="1"/>
  <c r="I143" i="3" s="1"/>
  <c r="I135" i="3" a="1"/>
  <c r="I135" i="3" s="1"/>
  <c r="I127" i="3" a="1"/>
  <c r="I127" i="3" s="1"/>
  <c r="I119" i="3" a="1"/>
  <c r="I119" i="3" s="1"/>
  <c r="I111" i="3" a="1"/>
  <c r="I111" i="3" s="1"/>
  <c r="I103" i="3" a="1"/>
  <c r="I103" i="3" s="1"/>
  <c r="I95" i="3" a="1"/>
  <c r="I95" i="3" s="1"/>
  <c r="I87" i="3" a="1"/>
  <c r="I87" i="3" s="1"/>
  <c r="I79" i="3" a="1"/>
  <c r="I79" i="3" s="1"/>
  <c r="I71" i="3" a="1"/>
  <c r="I71" i="3" s="1"/>
  <c r="I63" i="3" a="1"/>
  <c r="I63" i="3" s="1"/>
  <c r="I55" i="3" a="1"/>
  <c r="I55" i="3" s="1"/>
  <c r="I47" i="3" a="1"/>
  <c r="I47" i="3" s="1"/>
  <c r="I39" i="3" a="1"/>
  <c r="I39" i="3" s="1"/>
  <c r="I31" i="3" a="1"/>
  <c r="I31" i="3" s="1"/>
  <c r="I23" i="3" a="1"/>
  <c r="I23" i="3" s="1"/>
  <c r="I15" i="3" a="1"/>
  <c r="I15" i="3" s="1"/>
  <c r="I7" i="3" a="1"/>
  <c r="I7" i="3" s="1"/>
  <c r="N176" i="3" a="1"/>
  <c r="N176" i="3" s="1"/>
  <c r="N181" i="3" a="1"/>
  <c r="N181" i="3" s="1"/>
  <c r="N141" i="3" a="1"/>
  <c r="N141" i="3" s="1"/>
  <c r="N133" i="3" a="1"/>
  <c r="N133" i="3" s="1"/>
  <c r="N125" i="3" a="1"/>
  <c r="N125" i="3" s="1"/>
  <c r="N117" i="3" a="1"/>
  <c r="N117" i="3" s="1"/>
  <c r="N109" i="3" a="1"/>
  <c r="N109" i="3" s="1"/>
  <c r="N101" i="3" a="1"/>
  <c r="N101" i="3" s="1"/>
  <c r="N93" i="3" a="1"/>
  <c r="N93" i="3" s="1"/>
  <c r="N85" i="3" a="1"/>
  <c r="N85" i="3" s="1"/>
  <c r="N77" i="3" a="1"/>
  <c r="N77" i="3" s="1"/>
  <c r="N69" i="3" a="1"/>
  <c r="N69" i="3" s="1"/>
  <c r="N61" i="3" a="1"/>
  <c r="N61" i="3" s="1"/>
  <c r="N53" i="3" a="1"/>
  <c r="N53" i="3" s="1"/>
  <c r="N45" i="3" a="1"/>
  <c r="N45" i="3" s="1"/>
  <c r="N37" i="3" a="1"/>
  <c r="N37" i="3" s="1"/>
  <c r="N29" i="3" a="1"/>
  <c r="N29" i="3" s="1"/>
  <c r="N21" i="3" a="1"/>
  <c r="N21" i="3" s="1"/>
  <c r="N13" i="3" a="1"/>
  <c r="N13" i="3" s="1"/>
  <c r="N200" i="3" a="1"/>
  <c r="N200" i="3" s="1"/>
  <c r="N197" i="3" a="1"/>
  <c r="N197" i="3" s="1"/>
  <c r="N149" i="3" a="1"/>
  <c r="N149" i="3" s="1"/>
  <c r="N164" i="3" a="1"/>
  <c r="N164" i="3" s="1"/>
  <c r="N148" i="3" a="1"/>
  <c r="N148" i="3" s="1"/>
  <c r="N132" i="3" a="1"/>
  <c r="N132" i="3" s="1"/>
  <c r="N116" i="3" a="1"/>
  <c r="N116" i="3" s="1"/>
  <c r="N100" i="3" a="1"/>
  <c r="N100" i="3" s="1"/>
  <c r="N84" i="3" a="1"/>
  <c r="N84" i="3" s="1"/>
  <c r="N68" i="3" a="1"/>
  <c r="N68" i="3" s="1"/>
  <c r="N52" i="3" a="1"/>
  <c r="N52" i="3" s="1"/>
  <c r="N36" i="3" a="1"/>
  <c r="N36" i="3" s="1"/>
  <c r="N28" i="3" a="1"/>
  <c r="N28" i="3" s="1"/>
  <c r="N12" i="3" a="1"/>
  <c r="N12" i="3" s="1"/>
  <c r="N165" i="3" a="1"/>
  <c r="N165" i="3" s="1"/>
  <c r="N180" i="3" a="1"/>
  <c r="N180" i="3" s="1"/>
  <c r="N156" i="3" a="1"/>
  <c r="N156" i="3" s="1"/>
  <c r="N140" i="3" a="1"/>
  <c r="N140" i="3" s="1"/>
  <c r="N124" i="3" a="1"/>
  <c r="N124" i="3" s="1"/>
  <c r="N108" i="3" a="1"/>
  <c r="N108" i="3" s="1"/>
  <c r="N92" i="3" a="1"/>
  <c r="N92" i="3" s="1"/>
  <c r="N76" i="3" a="1"/>
  <c r="N76" i="3" s="1"/>
  <c r="N60" i="3" a="1"/>
  <c r="N60" i="3" s="1"/>
  <c r="N44" i="3" a="1"/>
  <c r="N44" i="3" s="1"/>
  <c r="N20" i="3" a="1"/>
  <c r="N20" i="3" s="1"/>
  <c r="N187" i="3" a="1"/>
  <c r="N187" i="3" s="1"/>
  <c r="N171" i="3" a="1"/>
  <c r="N171" i="3" s="1"/>
  <c r="N155" i="3" a="1"/>
  <c r="N155" i="3" s="1"/>
  <c r="N139" i="3" a="1"/>
  <c r="N139" i="3" s="1"/>
  <c r="N123" i="3" a="1"/>
  <c r="N123" i="3" s="1"/>
  <c r="N107" i="3" a="1"/>
  <c r="N107" i="3" s="1"/>
  <c r="N99" i="3" a="1"/>
  <c r="N99" i="3" s="1"/>
  <c r="N91" i="3" a="1"/>
  <c r="N91" i="3" s="1"/>
  <c r="N83" i="3" a="1"/>
  <c r="N83" i="3" s="1"/>
  <c r="N75" i="3" a="1"/>
  <c r="N75" i="3" s="1"/>
  <c r="N67" i="3" a="1"/>
  <c r="N67" i="3" s="1"/>
  <c r="N59" i="3" a="1"/>
  <c r="N59" i="3" s="1"/>
  <c r="N51" i="3" a="1"/>
  <c r="N51" i="3" s="1"/>
  <c r="N43" i="3" a="1"/>
  <c r="N43" i="3" s="1"/>
  <c r="N35" i="3" a="1"/>
  <c r="N35" i="3" s="1"/>
  <c r="N27" i="3" a="1"/>
  <c r="N27" i="3" s="1"/>
  <c r="N19" i="3" a="1"/>
  <c r="N19" i="3" s="1"/>
  <c r="N11" i="3" a="1"/>
  <c r="N11" i="3" s="1"/>
  <c r="N168" i="3" a="1"/>
  <c r="N168" i="3" s="1"/>
  <c r="N179" i="3" a="1"/>
  <c r="N179" i="3" s="1"/>
  <c r="N163" i="3" a="1"/>
  <c r="N163" i="3" s="1"/>
  <c r="N147" i="3" a="1"/>
  <c r="N147" i="3" s="1"/>
  <c r="N131" i="3" a="1"/>
  <c r="N131" i="3" s="1"/>
  <c r="N115" i="3" a="1"/>
  <c r="N115" i="3" s="1"/>
  <c r="N188" i="3" a="1"/>
  <c r="N188" i="3" s="1"/>
  <c r="N186" i="3" a="1"/>
  <c r="N186" i="3" s="1"/>
  <c r="N170" i="3" a="1"/>
  <c r="N170" i="3" s="1"/>
  <c r="N154" i="3" a="1"/>
  <c r="N154" i="3" s="1"/>
  <c r="N138" i="3" a="1"/>
  <c r="N138" i="3" s="1"/>
  <c r="N122" i="3" a="1"/>
  <c r="N122" i="3" s="1"/>
  <c r="N106" i="3" a="1"/>
  <c r="N106" i="3" s="1"/>
  <c r="N98" i="3" a="1"/>
  <c r="N98" i="3" s="1"/>
  <c r="N82" i="3" a="1"/>
  <c r="N82" i="3" s="1"/>
  <c r="N74" i="3" a="1"/>
  <c r="N74" i="3" s="1"/>
  <c r="N66" i="3" a="1"/>
  <c r="N66" i="3" s="1"/>
  <c r="N58" i="3" a="1"/>
  <c r="N58" i="3" s="1"/>
  <c r="N50" i="3" a="1"/>
  <c r="N50" i="3" s="1"/>
  <c r="N42" i="3" a="1"/>
  <c r="N42" i="3" s="1"/>
  <c r="N34" i="3" a="1"/>
  <c r="N34" i="3" s="1"/>
  <c r="N26" i="3" a="1"/>
  <c r="N26" i="3" s="1"/>
  <c r="N18" i="3" a="1"/>
  <c r="N18" i="3" s="1"/>
  <c r="N10" i="3" a="1"/>
  <c r="N10" i="3" s="1"/>
  <c r="N184" i="3" a="1"/>
  <c r="N184" i="3" s="1"/>
  <c r="N189" i="3" a="1"/>
  <c r="N189" i="3" s="1"/>
  <c r="N196" i="3" a="1"/>
  <c r="N196" i="3" s="1"/>
  <c r="N194" i="3" a="1"/>
  <c r="N194" i="3" s="1"/>
  <c r="N178" i="3" a="1"/>
  <c r="N178" i="3" s="1"/>
  <c r="N162" i="3" a="1"/>
  <c r="N162" i="3" s="1"/>
  <c r="N146" i="3" a="1"/>
  <c r="N146" i="3" s="1"/>
  <c r="N130" i="3" a="1"/>
  <c r="N130" i="3" s="1"/>
  <c r="N114" i="3" a="1"/>
  <c r="N114" i="3" s="1"/>
  <c r="N90" i="3" a="1"/>
  <c r="N90" i="3" s="1"/>
  <c r="N157" i="3" a="1"/>
  <c r="N157" i="3" s="1"/>
  <c r="N185" i="3" a="1"/>
  <c r="N185" i="3" s="1"/>
  <c r="N169" i="3" a="1"/>
  <c r="N169" i="3" s="1"/>
  <c r="N153" i="3" a="1"/>
  <c r="N153" i="3" s="1"/>
  <c r="N137" i="3" a="1"/>
  <c r="N137" i="3" s="1"/>
  <c r="N129" i="3" a="1"/>
  <c r="N129" i="3" s="1"/>
  <c r="N121" i="3" a="1"/>
  <c r="N121" i="3" s="1"/>
  <c r="N105" i="3" a="1"/>
  <c r="N105" i="3" s="1"/>
  <c r="N97" i="3" a="1"/>
  <c r="N97" i="3" s="1"/>
  <c r="N89" i="3" a="1"/>
  <c r="N89" i="3" s="1"/>
  <c r="N81" i="3" a="1"/>
  <c r="N81" i="3" s="1"/>
  <c r="N73" i="3" a="1"/>
  <c r="N73" i="3" s="1"/>
  <c r="N65" i="3" a="1"/>
  <c r="N65" i="3" s="1"/>
  <c r="N57" i="3" a="1"/>
  <c r="N57" i="3" s="1"/>
  <c r="N49" i="3" a="1"/>
  <c r="N49" i="3" s="1"/>
  <c r="N41" i="3" a="1"/>
  <c r="N41" i="3" s="1"/>
  <c r="N33" i="3" a="1"/>
  <c r="N33" i="3" s="1"/>
  <c r="N25" i="3" a="1"/>
  <c r="N25" i="3" s="1"/>
  <c r="N17" i="3" a="1"/>
  <c r="N17" i="3" s="1"/>
  <c r="N9" i="3" a="1"/>
  <c r="N9" i="3" s="1"/>
  <c r="N144" i="3" a="1"/>
  <c r="N144" i="3" s="1"/>
  <c r="N173" i="3" a="1"/>
  <c r="N173" i="3" s="1"/>
  <c r="N172" i="3" a="1"/>
  <c r="N172" i="3" s="1"/>
  <c r="N195" i="3" a="1"/>
  <c r="N195" i="3" s="1"/>
  <c r="N193" i="3" a="1"/>
  <c r="N193" i="3" s="1"/>
  <c r="N177" i="3" a="1"/>
  <c r="N177" i="3" s="1"/>
  <c r="N161" i="3" a="1"/>
  <c r="N161" i="3" s="1"/>
  <c r="N145" i="3" a="1"/>
  <c r="N145" i="3" s="1"/>
  <c r="N113" i="3" a="1"/>
  <c r="N113" i="3" s="1"/>
  <c r="N160" i="3" a="1"/>
  <c r="N160" i="3" s="1"/>
  <c r="N112" i="3" a="1"/>
  <c r="N112" i="3" s="1"/>
  <c r="N72" i="3" a="1"/>
  <c r="N72" i="3" s="1"/>
  <c r="N152" i="3" a="1"/>
  <c r="N152" i="3" s="1"/>
  <c r="N120" i="3" a="1"/>
  <c r="N120" i="3" s="1"/>
  <c r="N96" i="3" a="1"/>
  <c r="N96" i="3" s="1"/>
  <c r="N88" i="3" a="1"/>
  <c r="N88" i="3" s="1"/>
  <c r="N80" i="3" a="1"/>
  <c r="N80" i="3" s="1"/>
  <c r="N64" i="3" a="1"/>
  <c r="N64" i="3" s="1"/>
  <c r="N56" i="3" a="1"/>
  <c r="N56" i="3" s="1"/>
  <c r="N48" i="3" a="1"/>
  <c r="N48" i="3" s="1"/>
  <c r="N40" i="3" a="1"/>
  <c r="N40" i="3" s="1"/>
  <c r="N32" i="3" a="1"/>
  <c r="N32" i="3" s="1"/>
  <c r="N24" i="3" a="1"/>
  <c r="N24" i="3" s="1"/>
  <c r="N16" i="3" a="1"/>
  <c r="N16" i="3" s="1"/>
  <c r="N8" i="3" a="1"/>
  <c r="N8" i="3" s="1"/>
  <c r="N192" i="3" a="1"/>
  <c r="N192" i="3" s="1"/>
  <c r="N128" i="3" a="1"/>
  <c r="N128" i="3" s="1"/>
  <c r="N104" i="3" a="1"/>
  <c r="N104" i="3" s="1"/>
  <c r="N199" i="3" a="1"/>
  <c r="N199" i="3" s="1"/>
  <c r="N183" i="3" a="1"/>
  <c r="N183" i="3" s="1"/>
  <c r="N167" i="3" a="1"/>
  <c r="N167" i="3" s="1"/>
  <c r="N151" i="3" a="1"/>
  <c r="N151" i="3" s="1"/>
  <c r="N135" i="3" a="1"/>
  <c r="N135" i="3" s="1"/>
  <c r="N119" i="3" a="1"/>
  <c r="N119" i="3" s="1"/>
  <c r="N103" i="3" a="1"/>
  <c r="N103" i="3" s="1"/>
  <c r="N87" i="3" a="1"/>
  <c r="N87" i="3" s="1"/>
  <c r="N71" i="3" a="1"/>
  <c r="N71" i="3" s="1"/>
  <c r="N63" i="3" a="1"/>
  <c r="N63" i="3" s="1"/>
  <c r="N47" i="3" a="1"/>
  <c r="N47" i="3" s="1"/>
  <c r="N39" i="3" a="1"/>
  <c r="N39" i="3" s="1"/>
  <c r="N31" i="3" a="1"/>
  <c r="N31" i="3" s="1"/>
  <c r="N23" i="3" a="1"/>
  <c r="N23" i="3" s="1"/>
  <c r="N15" i="3" a="1"/>
  <c r="N15" i="3" s="1"/>
  <c r="N7" i="3" a="1"/>
  <c r="N7" i="3" s="1"/>
  <c r="N136" i="3" a="1"/>
  <c r="N136" i="3" s="1"/>
  <c r="N191" i="3" a="1"/>
  <c r="N191" i="3" s="1"/>
  <c r="N175" i="3" a="1"/>
  <c r="N175" i="3" s="1"/>
  <c r="N159" i="3" a="1"/>
  <c r="N159" i="3" s="1"/>
  <c r="N143" i="3" a="1"/>
  <c r="N143" i="3" s="1"/>
  <c r="N127" i="3" a="1"/>
  <c r="N127" i="3" s="1"/>
  <c r="N111" i="3" a="1"/>
  <c r="N111" i="3" s="1"/>
  <c r="N95" i="3" a="1"/>
  <c r="N95" i="3" s="1"/>
  <c r="N79" i="3" a="1"/>
  <c r="N79" i="3" s="1"/>
  <c r="N55" i="3" a="1"/>
  <c r="N55" i="3" s="1"/>
  <c r="N198" i="3" a="1"/>
  <c r="N198" i="3" s="1"/>
  <c r="N190" i="3" a="1"/>
  <c r="N190" i="3" s="1"/>
  <c r="N182" i="3" a="1"/>
  <c r="N182" i="3" s="1"/>
  <c r="N174" i="3" a="1"/>
  <c r="N174" i="3" s="1"/>
  <c r="N166" i="3" a="1"/>
  <c r="N166" i="3" s="1"/>
  <c r="N158" i="3" a="1"/>
  <c r="N158" i="3" s="1"/>
  <c r="N150" i="3" a="1"/>
  <c r="N150" i="3" s="1"/>
  <c r="N142" i="3" a="1"/>
  <c r="N142" i="3" s="1"/>
  <c r="N134" i="3" a="1"/>
  <c r="N134" i="3" s="1"/>
  <c r="N126" i="3" a="1"/>
  <c r="N126" i="3" s="1"/>
  <c r="N118" i="3" a="1"/>
  <c r="N118" i="3" s="1"/>
  <c r="N110" i="3" a="1"/>
  <c r="N110" i="3" s="1"/>
  <c r="N102" i="3" a="1"/>
  <c r="N102" i="3" s="1"/>
  <c r="N94" i="3" a="1"/>
  <c r="N94" i="3" s="1"/>
  <c r="N86" i="3" a="1"/>
  <c r="N86" i="3" s="1"/>
  <c r="N78" i="3" a="1"/>
  <c r="N78" i="3" s="1"/>
  <c r="N70" i="3" a="1"/>
  <c r="N70" i="3" s="1"/>
  <c r="N62" i="3" a="1"/>
  <c r="N62" i="3" s="1"/>
  <c r="N54" i="3" a="1"/>
  <c r="N54" i="3" s="1"/>
  <c r="N46" i="3" a="1"/>
  <c r="N46" i="3" s="1"/>
  <c r="N38" i="3" a="1"/>
  <c r="N38" i="3" s="1"/>
  <c r="N30" i="3" a="1"/>
  <c r="N30" i="3" s="1"/>
  <c r="N22" i="3" a="1"/>
  <c r="N22" i="3" s="1"/>
  <c r="N14" i="3" a="1"/>
  <c r="N14" i="3" s="1"/>
  <c r="N6" i="3" a="1"/>
  <c r="N6" i="3" s="1"/>
  <c r="M159" i="3" a="1"/>
  <c r="M159" i="3" s="1"/>
  <c r="M111" i="3" a="1"/>
  <c r="M111" i="3" s="1"/>
  <c r="M103" i="3" a="1"/>
  <c r="M103" i="3" s="1"/>
  <c r="M95" i="3" a="1"/>
  <c r="M95" i="3" s="1"/>
  <c r="M87" i="3" a="1"/>
  <c r="M87" i="3" s="1"/>
  <c r="M79" i="3" a="1"/>
  <c r="M79" i="3" s="1"/>
  <c r="M71" i="3" a="1"/>
  <c r="M71" i="3" s="1"/>
  <c r="M63" i="3" a="1"/>
  <c r="M63" i="3" s="1"/>
  <c r="M55" i="3" a="1"/>
  <c r="M55" i="3" s="1"/>
  <c r="M47" i="3" a="1"/>
  <c r="M47" i="3" s="1"/>
  <c r="M39" i="3" a="1"/>
  <c r="M39" i="3" s="1"/>
  <c r="M31" i="3" a="1"/>
  <c r="M31" i="3" s="1"/>
  <c r="M183" i="3" a="1"/>
  <c r="M183" i="3" s="1"/>
  <c r="M110" i="3" a="1"/>
  <c r="M110" i="3" s="1"/>
  <c r="M70" i="3" a="1"/>
  <c r="M70" i="3" s="1"/>
  <c r="M30" i="3" a="1"/>
  <c r="M30" i="3" s="1"/>
  <c r="M158" i="3" a="1"/>
  <c r="M158" i="3" s="1"/>
  <c r="M118" i="3" a="1"/>
  <c r="M118" i="3" s="1"/>
  <c r="M102" i="3" a="1"/>
  <c r="M102" i="3" s="1"/>
  <c r="M94" i="3" a="1"/>
  <c r="M94" i="3" s="1"/>
  <c r="M86" i="3" a="1"/>
  <c r="M86" i="3" s="1"/>
  <c r="M78" i="3" a="1"/>
  <c r="M78" i="3" s="1"/>
  <c r="M62" i="3" a="1"/>
  <c r="M62" i="3" s="1"/>
  <c r="M54" i="3" a="1"/>
  <c r="M54" i="3" s="1"/>
  <c r="M46" i="3" a="1"/>
  <c r="M46" i="3" s="1"/>
  <c r="M38" i="3" a="1"/>
  <c r="M38" i="3" s="1"/>
  <c r="M175" i="3" a="1"/>
  <c r="M175" i="3" s="1"/>
  <c r="M127" i="3" a="1"/>
  <c r="M127" i="3" s="1"/>
  <c r="M174" i="3" a="1"/>
  <c r="M174" i="3" s="1"/>
  <c r="M126" i="3" a="1"/>
  <c r="M126" i="3" s="1"/>
  <c r="M181" i="3" a="1"/>
  <c r="M181" i="3" s="1"/>
  <c r="M141" i="3" a="1"/>
  <c r="M141" i="3" s="1"/>
  <c r="M109" i="3" a="1"/>
  <c r="M109" i="3" s="1"/>
  <c r="M93" i="3" a="1"/>
  <c r="M93" i="3" s="1"/>
  <c r="M77" i="3" a="1"/>
  <c r="M77" i="3" s="1"/>
  <c r="M53" i="3" a="1"/>
  <c r="M53" i="3" s="1"/>
  <c r="M37" i="3" a="1"/>
  <c r="M37" i="3" s="1"/>
  <c r="M151" i="3" a="1"/>
  <c r="M151" i="3" s="1"/>
  <c r="M198" i="3" a="1"/>
  <c r="M198" i="3" s="1"/>
  <c r="M165" i="3" a="1"/>
  <c r="M165" i="3" s="1"/>
  <c r="M133" i="3" a="1"/>
  <c r="M133" i="3" s="1"/>
  <c r="M101" i="3" a="1"/>
  <c r="M101" i="3" s="1"/>
  <c r="M85" i="3" a="1"/>
  <c r="M85" i="3" s="1"/>
  <c r="M69" i="3" a="1"/>
  <c r="M69" i="3" s="1"/>
  <c r="M61" i="3" a="1"/>
  <c r="M61" i="3" s="1"/>
  <c r="M45" i="3" a="1"/>
  <c r="M45" i="3" s="1"/>
  <c r="M29" i="3" a="1"/>
  <c r="M29" i="3" s="1"/>
  <c r="M191" i="3" a="1"/>
  <c r="M191" i="3" s="1"/>
  <c r="M135" i="3" a="1"/>
  <c r="M135" i="3" s="1"/>
  <c r="M182" i="3" a="1"/>
  <c r="M182" i="3" s="1"/>
  <c r="M142" i="3" a="1"/>
  <c r="M142" i="3" s="1"/>
  <c r="M173" i="3" a="1"/>
  <c r="M173" i="3" s="1"/>
  <c r="M196" i="3" a="1"/>
  <c r="M196" i="3" s="1"/>
  <c r="M188" i="3" a="1"/>
  <c r="M188" i="3" s="1"/>
  <c r="M180" i="3" a="1"/>
  <c r="M180" i="3" s="1"/>
  <c r="M172" i="3" a="1"/>
  <c r="M172" i="3" s="1"/>
  <c r="M164" i="3" a="1"/>
  <c r="M164" i="3" s="1"/>
  <c r="M156" i="3" a="1"/>
  <c r="M156" i="3" s="1"/>
  <c r="M148" i="3" a="1"/>
  <c r="M148" i="3" s="1"/>
  <c r="M140" i="3" a="1"/>
  <c r="M140" i="3" s="1"/>
  <c r="M132" i="3" a="1"/>
  <c r="M132" i="3" s="1"/>
  <c r="M124" i="3" a="1"/>
  <c r="M124" i="3" s="1"/>
  <c r="M116" i="3" a="1"/>
  <c r="M116" i="3" s="1"/>
  <c r="M108" i="3" a="1"/>
  <c r="M108" i="3" s="1"/>
  <c r="M100" i="3" a="1"/>
  <c r="M100" i="3" s="1"/>
  <c r="M92" i="3" a="1"/>
  <c r="M92" i="3" s="1"/>
  <c r="M84" i="3" a="1"/>
  <c r="M84" i="3" s="1"/>
  <c r="M76" i="3" a="1"/>
  <c r="M76" i="3" s="1"/>
  <c r="M68" i="3" a="1"/>
  <c r="M68" i="3" s="1"/>
  <c r="M60" i="3" a="1"/>
  <c r="M60" i="3" s="1"/>
  <c r="M52" i="3" a="1"/>
  <c r="M52" i="3" s="1"/>
  <c r="M44" i="3" a="1"/>
  <c r="M44" i="3" s="1"/>
  <c r="M36" i="3" a="1"/>
  <c r="M36" i="3" s="1"/>
  <c r="M28" i="3" a="1"/>
  <c r="M28" i="3" s="1"/>
  <c r="M134" i="3" a="1"/>
  <c r="M134" i="3" s="1"/>
  <c r="M167" i="3" a="1"/>
  <c r="M167" i="3" s="1"/>
  <c r="M119" i="3" a="1"/>
  <c r="M119" i="3" s="1"/>
  <c r="M166" i="3" a="1"/>
  <c r="M166" i="3" s="1"/>
  <c r="M197" i="3" a="1"/>
  <c r="M197" i="3" s="1"/>
  <c r="M157" i="3" a="1"/>
  <c r="M157" i="3" s="1"/>
  <c r="M125" i="3" a="1"/>
  <c r="M125" i="3" s="1"/>
  <c r="M187" i="3" a="1"/>
  <c r="M187" i="3" s="1"/>
  <c r="M179" i="3" a="1"/>
  <c r="M179" i="3" s="1"/>
  <c r="M163" i="3" a="1"/>
  <c r="M163" i="3" s="1"/>
  <c r="M155" i="3" a="1"/>
  <c r="M155" i="3" s="1"/>
  <c r="M147" i="3" a="1"/>
  <c r="M147" i="3" s="1"/>
  <c r="M139" i="3" a="1"/>
  <c r="M139" i="3" s="1"/>
  <c r="M131" i="3" a="1"/>
  <c r="M131" i="3" s="1"/>
  <c r="M123" i="3" a="1"/>
  <c r="M123" i="3" s="1"/>
  <c r="M115" i="3" a="1"/>
  <c r="M115" i="3" s="1"/>
  <c r="M107" i="3" a="1"/>
  <c r="M107" i="3" s="1"/>
  <c r="M99" i="3" a="1"/>
  <c r="M99" i="3" s="1"/>
  <c r="M91" i="3" a="1"/>
  <c r="M91" i="3" s="1"/>
  <c r="M83" i="3" a="1"/>
  <c r="M83" i="3" s="1"/>
  <c r="M75" i="3" a="1"/>
  <c r="M75" i="3" s="1"/>
  <c r="M67" i="3" a="1"/>
  <c r="M67" i="3" s="1"/>
  <c r="M59" i="3" a="1"/>
  <c r="M59" i="3" s="1"/>
  <c r="M51" i="3" a="1"/>
  <c r="M51" i="3" s="1"/>
  <c r="M43" i="3" a="1"/>
  <c r="M43" i="3" s="1"/>
  <c r="M35" i="3" a="1"/>
  <c r="M35" i="3" s="1"/>
  <c r="M27" i="3" a="1"/>
  <c r="M27" i="3" s="1"/>
  <c r="M199" i="3" a="1"/>
  <c r="M199" i="3" s="1"/>
  <c r="M143" i="3" a="1"/>
  <c r="M143" i="3" s="1"/>
  <c r="M190" i="3" a="1"/>
  <c r="M190" i="3" s="1"/>
  <c r="M150" i="3" a="1"/>
  <c r="M150" i="3" s="1"/>
  <c r="M189" i="3" a="1"/>
  <c r="M189" i="3" s="1"/>
  <c r="M149" i="3" a="1"/>
  <c r="M149" i="3" s="1"/>
  <c r="M117" i="3" a="1"/>
  <c r="M117" i="3" s="1"/>
  <c r="M195" i="3" a="1"/>
  <c r="M195" i="3" s="1"/>
  <c r="M171" i="3" a="1"/>
  <c r="M171" i="3" s="1"/>
  <c r="M138" i="3" a="1"/>
  <c r="M138" i="3" s="1"/>
  <c r="M98" i="3" a="1"/>
  <c r="M98" i="3" s="1"/>
  <c r="M66" i="3" a="1"/>
  <c r="M66" i="3" s="1"/>
  <c r="M42" i="3" a="1"/>
  <c r="M42" i="3" s="1"/>
  <c r="M34" i="3" a="1"/>
  <c r="M34" i="3" s="1"/>
  <c r="M26" i="3" a="1"/>
  <c r="M26" i="3" s="1"/>
  <c r="M194" i="3" a="1"/>
  <c r="M194" i="3" s="1"/>
  <c r="M162" i="3" a="1"/>
  <c r="M162" i="3" s="1"/>
  <c r="M146" i="3" a="1"/>
  <c r="M146" i="3" s="1"/>
  <c r="M130" i="3" a="1"/>
  <c r="M130" i="3" s="1"/>
  <c r="M122" i="3" a="1"/>
  <c r="M122" i="3" s="1"/>
  <c r="M114" i="3" a="1"/>
  <c r="M114" i="3" s="1"/>
  <c r="M106" i="3" a="1"/>
  <c r="M106" i="3" s="1"/>
  <c r="M90" i="3" a="1"/>
  <c r="M90" i="3" s="1"/>
  <c r="M82" i="3" a="1"/>
  <c r="M82" i="3" s="1"/>
  <c r="M74" i="3" a="1"/>
  <c r="M74" i="3" s="1"/>
  <c r="M58" i="3" a="1"/>
  <c r="M58" i="3" s="1"/>
  <c r="M50" i="3" a="1"/>
  <c r="M50" i="3" s="1"/>
  <c r="M178" i="3" a="1"/>
  <c r="M178" i="3" s="1"/>
  <c r="M154" i="3" a="1"/>
  <c r="M154" i="3" s="1"/>
  <c r="M185" i="3" a="1"/>
  <c r="M185" i="3" s="1"/>
  <c r="M161" i="3" a="1"/>
  <c r="M161" i="3" s="1"/>
  <c r="M145" i="3" a="1"/>
  <c r="M145" i="3" s="1"/>
  <c r="M121" i="3" a="1"/>
  <c r="M121" i="3" s="1"/>
  <c r="M105" i="3" a="1"/>
  <c r="M105" i="3" s="1"/>
  <c r="M89" i="3" a="1"/>
  <c r="M89" i="3" s="1"/>
  <c r="M73" i="3" a="1"/>
  <c r="M73" i="3" s="1"/>
  <c r="M49" i="3" a="1"/>
  <c r="M49" i="3" s="1"/>
  <c r="M33" i="3" a="1"/>
  <c r="M33" i="3" s="1"/>
  <c r="M186" i="3" a="1"/>
  <c r="M186" i="3" s="1"/>
  <c r="M177" i="3" a="1"/>
  <c r="M177" i="3" s="1"/>
  <c r="M153" i="3" a="1"/>
  <c r="M153" i="3" s="1"/>
  <c r="M129" i="3" a="1"/>
  <c r="M129" i="3" s="1"/>
  <c r="M113" i="3" a="1"/>
  <c r="M113" i="3" s="1"/>
  <c r="M97" i="3" a="1"/>
  <c r="M97" i="3" s="1"/>
  <c r="M81" i="3" a="1"/>
  <c r="M81" i="3" s="1"/>
  <c r="M65" i="3" a="1"/>
  <c r="M65" i="3" s="1"/>
  <c r="M57" i="3" a="1"/>
  <c r="M57" i="3" s="1"/>
  <c r="M41" i="3" a="1"/>
  <c r="M41" i="3" s="1"/>
  <c r="M25" i="3" a="1"/>
  <c r="M25" i="3" s="1"/>
  <c r="M170" i="3" a="1"/>
  <c r="M170" i="3" s="1"/>
  <c r="M193" i="3" a="1"/>
  <c r="M193" i="3" s="1"/>
  <c r="M169" i="3" a="1"/>
  <c r="M169" i="3" s="1"/>
  <c r="M137" i="3" a="1"/>
  <c r="M137" i="3" s="1"/>
  <c r="M200" i="3" a="1"/>
  <c r="M200" i="3" s="1"/>
  <c r="M192" i="3" a="1"/>
  <c r="M192" i="3" s="1"/>
  <c r="M184" i="3" a="1"/>
  <c r="M184" i="3" s="1"/>
  <c r="M176" i="3" a="1"/>
  <c r="M176" i="3" s="1"/>
  <c r="M168" i="3" a="1"/>
  <c r="M168" i="3" s="1"/>
  <c r="M160" i="3" a="1"/>
  <c r="M160" i="3" s="1"/>
  <c r="M152" i="3" a="1"/>
  <c r="M152" i="3" s="1"/>
  <c r="M144" i="3" a="1"/>
  <c r="M144" i="3" s="1"/>
  <c r="M136" i="3" a="1"/>
  <c r="M136" i="3" s="1"/>
  <c r="M128" i="3" a="1"/>
  <c r="M128" i="3" s="1"/>
  <c r="M120" i="3" a="1"/>
  <c r="M120" i="3" s="1"/>
  <c r="M112" i="3" a="1"/>
  <c r="M112" i="3" s="1"/>
  <c r="M104" i="3" a="1"/>
  <c r="M104" i="3" s="1"/>
  <c r="M96" i="3" a="1"/>
  <c r="M96" i="3" s="1"/>
  <c r="M88" i="3" a="1"/>
  <c r="M88" i="3" s="1"/>
  <c r="M80" i="3" a="1"/>
  <c r="M80" i="3" s="1"/>
  <c r="M72" i="3" a="1"/>
  <c r="M72" i="3" s="1"/>
  <c r="M64" i="3" a="1"/>
  <c r="M64" i="3" s="1"/>
  <c r="M56" i="3" a="1"/>
  <c r="M56" i="3" s="1"/>
  <c r="M48" i="3" a="1"/>
  <c r="M48" i="3" s="1"/>
  <c r="M40" i="3" a="1"/>
  <c r="M40" i="3" s="1"/>
  <c r="M32" i="3" a="1"/>
  <c r="M32" i="3" s="1"/>
  <c r="M24" i="3" a="1"/>
  <c r="M24" i="3" s="1"/>
  <c r="M21" i="3" a="1"/>
  <c r="M21" i="3" s="1"/>
  <c r="M13" i="3" a="1"/>
  <c r="M13" i="3" s="1"/>
  <c r="M20" i="3" a="1"/>
  <c r="M20" i="3" s="1"/>
  <c r="M12" i="3" a="1"/>
  <c r="M12" i="3" s="1"/>
  <c r="M11" i="3" a="1"/>
  <c r="M11" i="3" s="1"/>
  <c r="M18" i="3" a="1"/>
  <c r="M18" i="3" s="1"/>
  <c r="M10" i="3" a="1"/>
  <c r="M10" i="3" s="1"/>
  <c r="M19" i="3" a="1"/>
  <c r="M19" i="3" s="1"/>
  <c r="M16" i="3" a="1"/>
  <c r="M16" i="3" s="1"/>
  <c r="M17" i="3" a="1"/>
  <c r="M17" i="3" s="1"/>
  <c r="M9" i="3" a="1"/>
  <c r="M9" i="3" s="1"/>
  <c r="M23" i="3" a="1"/>
  <c r="M23" i="3" s="1"/>
  <c r="M7" i="3" a="1"/>
  <c r="M7" i="3" s="1"/>
  <c r="M8" i="3" a="1"/>
  <c r="M8" i="3" s="1"/>
  <c r="M15" i="3" a="1"/>
  <c r="M15" i="3" s="1"/>
  <c r="M22" i="3" a="1"/>
  <c r="M22" i="3" s="1"/>
  <c r="M14" i="3" a="1"/>
  <c r="M14" i="3" s="1"/>
  <c r="M6" i="3" a="1"/>
  <c r="M6" i="3" s="1"/>
  <c r="L191" i="3" a="1"/>
  <c r="L191" i="3" s="1"/>
  <c r="L127" i="3" a="1"/>
  <c r="L127" i="3" s="1"/>
  <c r="L103" i="3" a="1"/>
  <c r="L103" i="3" s="1"/>
  <c r="L87" i="3" a="1"/>
  <c r="L87" i="3" s="1"/>
  <c r="L79" i="3" a="1"/>
  <c r="L79" i="3" s="1"/>
  <c r="L63" i="3" a="1"/>
  <c r="L63" i="3" s="1"/>
  <c r="L47" i="3" a="1"/>
  <c r="L47" i="3" s="1"/>
  <c r="L39" i="3" a="1"/>
  <c r="L39" i="3" s="1"/>
  <c r="L31" i="3" a="1"/>
  <c r="L31" i="3" s="1"/>
  <c r="L199" i="3" a="1"/>
  <c r="L199" i="3" s="1"/>
  <c r="L143" i="3" a="1"/>
  <c r="L143" i="3" s="1"/>
  <c r="L111" i="3" a="1"/>
  <c r="L111" i="3" s="1"/>
  <c r="L95" i="3" a="1"/>
  <c r="L95" i="3" s="1"/>
  <c r="L71" i="3" a="1"/>
  <c r="L71" i="3" s="1"/>
  <c r="L55" i="3" a="1"/>
  <c r="L55" i="3" s="1"/>
  <c r="L198" i="3" a="1"/>
  <c r="L198" i="3" s="1"/>
  <c r="L190" i="3" a="1"/>
  <c r="L190" i="3" s="1"/>
  <c r="L182" i="3" a="1"/>
  <c r="L182" i="3" s="1"/>
  <c r="L174" i="3" a="1"/>
  <c r="L174" i="3" s="1"/>
  <c r="L166" i="3" a="1"/>
  <c r="L166" i="3" s="1"/>
  <c r="L158" i="3" a="1"/>
  <c r="L158" i="3" s="1"/>
  <c r="L150" i="3" a="1"/>
  <c r="L150" i="3" s="1"/>
  <c r="L142" i="3" a="1"/>
  <c r="L142" i="3" s="1"/>
  <c r="L134" i="3" a="1"/>
  <c r="L134" i="3" s="1"/>
  <c r="L126" i="3" a="1"/>
  <c r="L126" i="3" s="1"/>
  <c r="L118" i="3" a="1"/>
  <c r="L118" i="3" s="1"/>
  <c r="L110" i="3" a="1"/>
  <c r="L110" i="3" s="1"/>
  <c r="L102" i="3" a="1"/>
  <c r="L102" i="3" s="1"/>
  <c r="L94" i="3" a="1"/>
  <c r="L94" i="3" s="1"/>
  <c r="L86" i="3" a="1"/>
  <c r="L86" i="3" s="1"/>
  <c r="L78" i="3" a="1"/>
  <c r="L78" i="3" s="1"/>
  <c r="L70" i="3" a="1"/>
  <c r="L70" i="3" s="1"/>
  <c r="L62" i="3" a="1"/>
  <c r="L62" i="3" s="1"/>
  <c r="L54" i="3" a="1"/>
  <c r="L54" i="3" s="1"/>
  <c r="L46" i="3" a="1"/>
  <c r="L46" i="3" s="1"/>
  <c r="L38" i="3" a="1"/>
  <c r="L38" i="3" s="1"/>
  <c r="L30" i="3" a="1"/>
  <c r="L30" i="3" s="1"/>
  <c r="L167" i="3" a="1"/>
  <c r="L167" i="3" s="1"/>
  <c r="L69" i="3" a="1"/>
  <c r="L69" i="3" s="1"/>
  <c r="L53" i="3" a="1"/>
  <c r="L53" i="3" s="1"/>
  <c r="L45" i="3" a="1"/>
  <c r="L45" i="3" s="1"/>
  <c r="L29" i="3" a="1"/>
  <c r="L29" i="3" s="1"/>
  <c r="L135" i="3" a="1"/>
  <c r="L135" i="3" s="1"/>
  <c r="L189" i="3" a="1"/>
  <c r="L189" i="3" s="1"/>
  <c r="L149" i="3" a="1"/>
  <c r="L149" i="3" s="1"/>
  <c r="L125" i="3" a="1"/>
  <c r="L125" i="3" s="1"/>
  <c r="L109" i="3" a="1"/>
  <c r="L109" i="3" s="1"/>
  <c r="L85" i="3" a="1"/>
  <c r="L85" i="3" s="1"/>
  <c r="L61" i="3" a="1"/>
  <c r="L61" i="3" s="1"/>
  <c r="L37" i="3" a="1"/>
  <c r="L37" i="3" s="1"/>
  <c r="L183" i="3" a="1"/>
  <c r="L183" i="3" s="1"/>
  <c r="L141" i="3" a="1"/>
  <c r="L141" i="3" s="1"/>
  <c r="L188" i="3" a="1"/>
  <c r="L188" i="3" s="1"/>
  <c r="L180" i="3" a="1"/>
  <c r="L180" i="3" s="1"/>
  <c r="L172" i="3" a="1"/>
  <c r="L172" i="3" s="1"/>
  <c r="L164" i="3" a="1"/>
  <c r="L164" i="3" s="1"/>
  <c r="L156" i="3" a="1"/>
  <c r="L156" i="3" s="1"/>
  <c r="L148" i="3" a="1"/>
  <c r="L148" i="3" s="1"/>
  <c r="L140" i="3" a="1"/>
  <c r="L140" i="3" s="1"/>
  <c r="L132" i="3" a="1"/>
  <c r="L132" i="3" s="1"/>
  <c r="L124" i="3" a="1"/>
  <c r="L124" i="3" s="1"/>
  <c r="L116" i="3" a="1"/>
  <c r="L116" i="3" s="1"/>
  <c r="L108" i="3" a="1"/>
  <c r="L108" i="3" s="1"/>
  <c r="L100" i="3" a="1"/>
  <c r="L100" i="3" s="1"/>
  <c r="L92" i="3" a="1"/>
  <c r="L92" i="3" s="1"/>
  <c r="L84" i="3" a="1"/>
  <c r="L84" i="3" s="1"/>
  <c r="L76" i="3" a="1"/>
  <c r="L76" i="3" s="1"/>
  <c r="L68" i="3" a="1"/>
  <c r="L68" i="3" s="1"/>
  <c r="L60" i="3" a="1"/>
  <c r="L60" i="3" s="1"/>
  <c r="L52" i="3" a="1"/>
  <c r="L52" i="3" s="1"/>
  <c r="L44" i="3" a="1"/>
  <c r="L44" i="3" s="1"/>
  <c r="L36" i="3" a="1"/>
  <c r="L36" i="3" s="1"/>
  <c r="L28" i="3" a="1"/>
  <c r="L28" i="3" s="1"/>
  <c r="L151" i="3" a="1"/>
  <c r="L151" i="3" s="1"/>
  <c r="L197" i="3" a="1"/>
  <c r="L197" i="3" s="1"/>
  <c r="L165" i="3" a="1"/>
  <c r="L165" i="3" s="1"/>
  <c r="L133" i="3" a="1"/>
  <c r="L133" i="3" s="1"/>
  <c r="L101" i="3" a="1"/>
  <c r="L101" i="3" s="1"/>
  <c r="L77" i="3" a="1"/>
  <c r="L77" i="3" s="1"/>
  <c r="L196" i="3" a="1"/>
  <c r="L196" i="3" s="1"/>
  <c r="L159" i="3" a="1"/>
  <c r="L159" i="3" s="1"/>
  <c r="L181" i="3" a="1"/>
  <c r="L181" i="3" s="1"/>
  <c r="L195" i="3" a="1"/>
  <c r="L195" i="3" s="1"/>
  <c r="L187" i="3" a="1"/>
  <c r="L187" i="3" s="1"/>
  <c r="L179" i="3" a="1"/>
  <c r="L179" i="3" s="1"/>
  <c r="L171" i="3" a="1"/>
  <c r="L171" i="3" s="1"/>
  <c r="L163" i="3" a="1"/>
  <c r="L163" i="3" s="1"/>
  <c r="L155" i="3" a="1"/>
  <c r="L155" i="3" s="1"/>
  <c r="L147" i="3" a="1"/>
  <c r="L147" i="3" s="1"/>
  <c r="L139" i="3" a="1"/>
  <c r="L139" i="3" s="1"/>
  <c r="L131" i="3" a="1"/>
  <c r="L131" i="3" s="1"/>
  <c r="L123" i="3" a="1"/>
  <c r="L123" i="3" s="1"/>
  <c r="L115" i="3" a="1"/>
  <c r="L115" i="3" s="1"/>
  <c r="L107" i="3" a="1"/>
  <c r="L107" i="3" s="1"/>
  <c r="L99" i="3" a="1"/>
  <c r="L99" i="3" s="1"/>
  <c r="L91" i="3" a="1"/>
  <c r="L91" i="3" s="1"/>
  <c r="L83" i="3" a="1"/>
  <c r="L83" i="3" s="1"/>
  <c r="L75" i="3" a="1"/>
  <c r="L75" i="3" s="1"/>
  <c r="L67" i="3" a="1"/>
  <c r="L67" i="3" s="1"/>
  <c r="L59" i="3" a="1"/>
  <c r="L59" i="3" s="1"/>
  <c r="L51" i="3" a="1"/>
  <c r="L51" i="3" s="1"/>
  <c r="L43" i="3" a="1"/>
  <c r="L43" i="3" s="1"/>
  <c r="L35" i="3" a="1"/>
  <c r="L35" i="3" s="1"/>
  <c r="L27" i="3" a="1"/>
  <c r="L27" i="3" s="1"/>
  <c r="L175" i="3" a="1"/>
  <c r="L175" i="3" s="1"/>
  <c r="L119" i="3" a="1"/>
  <c r="L119" i="3" s="1"/>
  <c r="L157" i="3" a="1"/>
  <c r="L157" i="3" s="1"/>
  <c r="L117" i="3" a="1"/>
  <c r="L117" i="3" s="1"/>
  <c r="L93" i="3" a="1"/>
  <c r="L93" i="3" s="1"/>
  <c r="L173" i="3" a="1"/>
  <c r="L173" i="3" s="1"/>
  <c r="L194" i="3" a="1"/>
  <c r="L194" i="3" s="1"/>
  <c r="L186" i="3" a="1"/>
  <c r="L186" i="3" s="1"/>
  <c r="L178" i="3" a="1"/>
  <c r="L178" i="3" s="1"/>
  <c r="L170" i="3" a="1"/>
  <c r="L170" i="3" s="1"/>
  <c r="L162" i="3" a="1"/>
  <c r="L162" i="3" s="1"/>
  <c r="L154" i="3" a="1"/>
  <c r="L154" i="3" s="1"/>
  <c r="L146" i="3" a="1"/>
  <c r="L146" i="3" s="1"/>
  <c r="L138" i="3" a="1"/>
  <c r="L138" i="3" s="1"/>
  <c r="L130" i="3" a="1"/>
  <c r="L130" i="3" s="1"/>
  <c r="L122" i="3" a="1"/>
  <c r="L122" i="3" s="1"/>
  <c r="L114" i="3" a="1"/>
  <c r="L114" i="3" s="1"/>
  <c r="L106" i="3" a="1"/>
  <c r="L106" i="3" s="1"/>
  <c r="L98" i="3" a="1"/>
  <c r="L98" i="3" s="1"/>
  <c r="L90" i="3" a="1"/>
  <c r="L90" i="3" s="1"/>
  <c r="L82" i="3" a="1"/>
  <c r="L82" i="3" s="1"/>
  <c r="L74" i="3" a="1"/>
  <c r="L74" i="3" s="1"/>
  <c r="L66" i="3" a="1"/>
  <c r="L66" i="3" s="1"/>
  <c r="L58" i="3" a="1"/>
  <c r="L58" i="3" s="1"/>
  <c r="L50" i="3" a="1"/>
  <c r="L50" i="3" s="1"/>
  <c r="L42" i="3" a="1"/>
  <c r="L42" i="3" s="1"/>
  <c r="L34" i="3" a="1"/>
  <c r="L34" i="3" s="1"/>
  <c r="L26" i="3" a="1"/>
  <c r="L26" i="3" s="1"/>
  <c r="L193" i="3" a="1"/>
  <c r="L193" i="3" s="1"/>
  <c r="L169" i="3" a="1"/>
  <c r="L169" i="3" s="1"/>
  <c r="L145" i="3" a="1"/>
  <c r="L145" i="3" s="1"/>
  <c r="L129" i="3" a="1"/>
  <c r="L129" i="3" s="1"/>
  <c r="L113" i="3" a="1"/>
  <c r="L113" i="3" s="1"/>
  <c r="L105" i="3" a="1"/>
  <c r="L105" i="3" s="1"/>
  <c r="L89" i="3" a="1"/>
  <c r="L89" i="3" s="1"/>
  <c r="L73" i="3" a="1"/>
  <c r="L73" i="3" s="1"/>
  <c r="L57" i="3" a="1"/>
  <c r="L57" i="3" s="1"/>
  <c r="L41" i="3" a="1"/>
  <c r="L41" i="3" s="1"/>
  <c r="L25" i="3" a="1"/>
  <c r="L25" i="3" s="1"/>
  <c r="L177" i="3" a="1"/>
  <c r="L177" i="3" s="1"/>
  <c r="L161" i="3" a="1"/>
  <c r="L161" i="3" s="1"/>
  <c r="L137" i="3" a="1"/>
  <c r="L137" i="3" s="1"/>
  <c r="L121" i="3" a="1"/>
  <c r="L121" i="3" s="1"/>
  <c r="L97" i="3" a="1"/>
  <c r="L97" i="3" s="1"/>
  <c r="L81" i="3" a="1"/>
  <c r="L81" i="3" s="1"/>
  <c r="L65" i="3" a="1"/>
  <c r="L65" i="3" s="1"/>
  <c r="L49" i="3" a="1"/>
  <c r="L49" i="3" s="1"/>
  <c r="L33" i="3" a="1"/>
  <c r="L33" i="3" s="1"/>
  <c r="L185" i="3" a="1"/>
  <c r="L185" i="3" s="1"/>
  <c r="L153" i="3" a="1"/>
  <c r="L153" i="3" s="1"/>
  <c r="L200" i="3" a="1"/>
  <c r="L200" i="3" s="1"/>
  <c r="L192" i="3" a="1"/>
  <c r="L192" i="3" s="1"/>
  <c r="L184" i="3" a="1"/>
  <c r="L184" i="3" s="1"/>
  <c r="L176" i="3" a="1"/>
  <c r="L176" i="3" s="1"/>
  <c r="L168" i="3" a="1"/>
  <c r="L168" i="3" s="1"/>
  <c r="L160" i="3" a="1"/>
  <c r="L160" i="3" s="1"/>
  <c r="L152" i="3" a="1"/>
  <c r="L152" i="3" s="1"/>
  <c r="L144" i="3" a="1"/>
  <c r="L144" i="3" s="1"/>
  <c r="L136" i="3" a="1"/>
  <c r="L136" i="3" s="1"/>
  <c r="L128" i="3" a="1"/>
  <c r="L128" i="3" s="1"/>
  <c r="L120" i="3" a="1"/>
  <c r="L120" i="3" s="1"/>
  <c r="L112" i="3" a="1"/>
  <c r="L112" i="3" s="1"/>
  <c r="L104" i="3" a="1"/>
  <c r="L104" i="3" s="1"/>
  <c r="L96" i="3" a="1"/>
  <c r="L96" i="3" s="1"/>
  <c r="L88" i="3" a="1"/>
  <c r="L88" i="3" s="1"/>
  <c r="L80" i="3" a="1"/>
  <c r="L80" i="3" s="1"/>
  <c r="L72" i="3" a="1"/>
  <c r="L72" i="3" s="1"/>
  <c r="L64" i="3" a="1"/>
  <c r="L64" i="3" s="1"/>
  <c r="L56" i="3" a="1"/>
  <c r="L56" i="3" s="1"/>
  <c r="L48" i="3" a="1"/>
  <c r="L48" i="3" s="1"/>
  <c r="L40" i="3" a="1"/>
  <c r="L40" i="3" s="1"/>
  <c r="L32" i="3" a="1"/>
  <c r="L32" i="3" s="1"/>
  <c r="L24" i="3" a="1"/>
  <c r="L24" i="3" s="1"/>
  <c r="L21" i="3" a="1"/>
  <c r="L21" i="3" s="1"/>
  <c r="L13" i="3" a="1"/>
  <c r="L13" i="3" s="1"/>
  <c r="L20" i="3" a="1"/>
  <c r="L20" i="3" s="1"/>
  <c r="L19" i="3" a="1"/>
  <c r="L19" i="3" s="1"/>
  <c r="L11" i="3" a="1"/>
  <c r="L11" i="3" s="1"/>
  <c r="L12" i="3" a="1"/>
  <c r="L12" i="3" s="1"/>
  <c r="L18" i="3" a="1"/>
  <c r="L18" i="3" s="1"/>
  <c r="L10" i="3" a="1"/>
  <c r="L10" i="3" s="1"/>
  <c r="L17" i="3" a="1"/>
  <c r="L17" i="3" s="1"/>
  <c r="L9" i="3" a="1"/>
  <c r="L9" i="3" s="1"/>
  <c r="L23" i="3" a="1"/>
  <c r="L23" i="3" s="1"/>
  <c r="L15" i="3" a="1"/>
  <c r="L15" i="3" s="1"/>
  <c r="L7" i="3" a="1"/>
  <c r="L7" i="3" s="1"/>
  <c r="L8" i="3" a="1"/>
  <c r="L8" i="3" s="1"/>
  <c r="L16" i="3" a="1"/>
  <c r="L16" i="3" s="1"/>
  <c r="L22" i="3" a="1"/>
  <c r="L22" i="3" s="1"/>
  <c r="L14" i="3" a="1"/>
  <c r="L14" i="3" s="1"/>
  <c r="L6" i="3" a="1"/>
  <c r="L6" i="3" s="1"/>
  <c r="K190" i="3" a="1"/>
  <c r="K190" i="3" s="1"/>
  <c r="K178" i="3" a="1"/>
  <c r="K178" i="3" s="1"/>
  <c r="K154" i="3" a="1"/>
  <c r="K154" i="3" s="1"/>
  <c r="K199" i="3" a="1"/>
  <c r="K199" i="3" s="1"/>
  <c r="K191" i="3" a="1"/>
  <c r="K191" i="3" s="1"/>
  <c r="K183" i="3" a="1"/>
  <c r="K183" i="3" s="1"/>
  <c r="K175" i="3" a="1"/>
  <c r="K175" i="3" s="1"/>
  <c r="K167" i="3" a="1"/>
  <c r="K167" i="3" s="1"/>
  <c r="K159" i="3" a="1"/>
  <c r="K159" i="3" s="1"/>
  <c r="K151" i="3" a="1"/>
  <c r="K151" i="3" s="1"/>
  <c r="K143" i="3" a="1"/>
  <c r="K143" i="3" s="1"/>
  <c r="K135" i="3" a="1"/>
  <c r="K135" i="3" s="1"/>
  <c r="K127" i="3" a="1"/>
  <c r="K127" i="3" s="1"/>
  <c r="K119" i="3" a="1"/>
  <c r="K119" i="3" s="1"/>
  <c r="K111" i="3" a="1"/>
  <c r="K111" i="3" s="1"/>
  <c r="K103" i="3" a="1"/>
  <c r="K103" i="3" s="1"/>
  <c r="K95" i="3" a="1"/>
  <c r="K95" i="3" s="1"/>
  <c r="K87" i="3" a="1"/>
  <c r="K87" i="3" s="1"/>
  <c r="K79" i="3" a="1"/>
  <c r="K79" i="3" s="1"/>
  <c r="K71" i="3" a="1"/>
  <c r="K71" i="3" s="1"/>
  <c r="K63" i="3" a="1"/>
  <c r="K63" i="3" s="1"/>
  <c r="K55" i="3" a="1"/>
  <c r="K55" i="3" s="1"/>
  <c r="K47" i="3" a="1"/>
  <c r="K47" i="3" s="1"/>
  <c r="K39" i="3" a="1"/>
  <c r="K39" i="3" s="1"/>
  <c r="K31" i="3" a="1"/>
  <c r="K31" i="3" s="1"/>
  <c r="K30" i="3" a="1"/>
  <c r="K30" i="3" s="1"/>
  <c r="K62" i="3" a="1"/>
  <c r="K62" i="3" s="1"/>
  <c r="K150" i="3" a="1"/>
  <c r="K150" i="3" s="1"/>
  <c r="K110" i="3" a="1"/>
  <c r="K110" i="3" s="1"/>
  <c r="K78" i="3" a="1"/>
  <c r="K78" i="3" s="1"/>
  <c r="K46" i="3" a="1"/>
  <c r="K46" i="3" s="1"/>
  <c r="K189" i="3" a="1"/>
  <c r="K189" i="3" s="1"/>
  <c r="K181" i="3" a="1"/>
  <c r="K181" i="3" s="1"/>
  <c r="K165" i="3" a="1"/>
  <c r="K165" i="3" s="1"/>
  <c r="K157" i="3" a="1"/>
  <c r="K157" i="3" s="1"/>
  <c r="K149" i="3" a="1"/>
  <c r="K149" i="3" s="1"/>
  <c r="K141" i="3" a="1"/>
  <c r="K141" i="3" s="1"/>
  <c r="K133" i="3" a="1"/>
  <c r="K133" i="3" s="1"/>
  <c r="K125" i="3" a="1"/>
  <c r="K125" i="3" s="1"/>
  <c r="K117" i="3" a="1"/>
  <c r="K117" i="3" s="1"/>
  <c r="K109" i="3" a="1"/>
  <c r="K109" i="3" s="1"/>
  <c r="K101" i="3" a="1"/>
  <c r="K101" i="3" s="1"/>
  <c r="K93" i="3" a="1"/>
  <c r="K93" i="3" s="1"/>
  <c r="K85" i="3" a="1"/>
  <c r="K85" i="3" s="1"/>
  <c r="K77" i="3" a="1"/>
  <c r="K77" i="3" s="1"/>
  <c r="K69" i="3" a="1"/>
  <c r="K69" i="3" s="1"/>
  <c r="K61" i="3" a="1"/>
  <c r="K61" i="3" s="1"/>
  <c r="K53" i="3" a="1"/>
  <c r="K53" i="3" s="1"/>
  <c r="K45" i="3" a="1"/>
  <c r="K45" i="3" s="1"/>
  <c r="K37" i="3" a="1"/>
  <c r="K37" i="3" s="1"/>
  <c r="K29" i="3" a="1"/>
  <c r="K29" i="3" s="1"/>
  <c r="K166" i="3" a="1"/>
  <c r="K166" i="3" s="1"/>
  <c r="K126" i="3" a="1"/>
  <c r="K126" i="3" s="1"/>
  <c r="K102" i="3" a="1"/>
  <c r="K102" i="3" s="1"/>
  <c r="K70" i="3" a="1"/>
  <c r="K70" i="3" s="1"/>
  <c r="K54" i="3" a="1"/>
  <c r="K54" i="3" s="1"/>
  <c r="K38" i="3" a="1"/>
  <c r="K38" i="3" s="1"/>
  <c r="K197" i="3" a="1"/>
  <c r="K197" i="3" s="1"/>
  <c r="K173" i="3" a="1"/>
  <c r="K173" i="3" s="1"/>
  <c r="K198" i="3" a="1"/>
  <c r="K198" i="3" s="1"/>
  <c r="K116" i="3" a="1"/>
  <c r="K116" i="3" s="1"/>
  <c r="K36" i="3" a="1"/>
  <c r="K36" i="3" s="1"/>
  <c r="K28" i="3" a="1"/>
  <c r="K28" i="3" s="1"/>
  <c r="K142" i="3" a="1"/>
  <c r="K142" i="3" s="1"/>
  <c r="K196" i="3" a="1"/>
  <c r="K196" i="3" s="1"/>
  <c r="K172" i="3" a="1"/>
  <c r="K172" i="3" s="1"/>
  <c r="K148" i="3" a="1"/>
  <c r="K148" i="3" s="1"/>
  <c r="K124" i="3" a="1"/>
  <c r="K124" i="3" s="1"/>
  <c r="K92" i="3" a="1"/>
  <c r="K92" i="3" s="1"/>
  <c r="K84" i="3" a="1"/>
  <c r="K84" i="3" s="1"/>
  <c r="K60" i="3" a="1"/>
  <c r="K60" i="3" s="1"/>
  <c r="K44" i="3" a="1"/>
  <c r="K44" i="3" s="1"/>
  <c r="K174" i="3" a="1"/>
  <c r="K174" i="3" s="1"/>
  <c r="K118" i="3" a="1"/>
  <c r="K118" i="3" s="1"/>
  <c r="K86" i="3" a="1"/>
  <c r="K86" i="3" s="1"/>
  <c r="K180" i="3" a="1"/>
  <c r="K180" i="3" s="1"/>
  <c r="K156" i="3" a="1"/>
  <c r="K156" i="3" s="1"/>
  <c r="K132" i="3" a="1"/>
  <c r="K132" i="3" s="1"/>
  <c r="K100" i="3" a="1"/>
  <c r="K100" i="3" s="1"/>
  <c r="K76" i="3" a="1"/>
  <c r="K76" i="3" s="1"/>
  <c r="K52" i="3" a="1"/>
  <c r="K52" i="3" s="1"/>
  <c r="K195" i="3" a="1"/>
  <c r="K195" i="3" s="1"/>
  <c r="K187" i="3" a="1"/>
  <c r="K187" i="3" s="1"/>
  <c r="K179" i="3" a="1"/>
  <c r="K179" i="3" s="1"/>
  <c r="K171" i="3" a="1"/>
  <c r="K171" i="3" s="1"/>
  <c r="K163" i="3" a="1"/>
  <c r="K163" i="3" s="1"/>
  <c r="K155" i="3" a="1"/>
  <c r="K155" i="3" s="1"/>
  <c r="K147" i="3" a="1"/>
  <c r="K147" i="3" s="1"/>
  <c r="K139" i="3" a="1"/>
  <c r="K139" i="3" s="1"/>
  <c r="K131" i="3" a="1"/>
  <c r="K131" i="3" s="1"/>
  <c r="K123" i="3" a="1"/>
  <c r="K123" i="3" s="1"/>
  <c r="K115" i="3" a="1"/>
  <c r="K115" i="3" s="1"/>
  <c r="K107" i="3" a="1"/>
  <c r="K107" i="3" s="1"/>
  <c r="K99" i="3" a="1"/>
  <c r="K99" i="3" s="1"/>
  <c r="K91" i="3" a="1"/>
  <c r="K91" i="3" s="1"/>
  <c r="K83" i="3" a="1"/>
  <c r="K83" i="3" s="1"/>
  <c r="K75" i="3" a="1"/>
  <c r="K75" i="3" s="1"/>
  <c r="K67" i="3" a="1"/>
  <c r="K67" i="3" s="1"/>
  <c r="K59" i="3" a="1"/>
  <c r="K59" i="3" s="1"/>
  <c r="K51" i="3" a="1"/>
  <c r="K51" i="3" s="1"/>
  <c r="K43" i="3" a="1"/>
  <c r="K43" i="3" s="1"/>
  <c r="K35" i="3" a="1"/>
  <c r="K35" i="3" s="1"/>
  <c r="K27" i="3" a="1"/>
  <c r="K27" i="3" s="1"/>
  <c r="K182" i="3" a="1"/>
  <c r="K182" i="3" s="1"/>
  <c r="K134" i="3" a="1"/>
  <c r="K134" i="3" s="1"/>
  <c r="K94" i="3" a="1"/>
  <c r="K94" i="3" s="1"/>
  <c r="K188" i="3" a="1"/>
  <c r="K188" i="3" s="1"/>
  <c r="K164" i="3" a="1"/>
  <c r="K164" i="3" s="1"/>
  <c r="K140" i="3" a="1"/>
  <c r="K140" i="3" s="1"/>
  <c r="K108" i="3" a="1"/>
  <c r="K108" i="3" s="1"/>
  <c r="K68" i="3" a="1"/>
  <c r="K68" i="3" s="1"/>
  <c r="K66" i="3" a="1"/>
  <c r="K66" i="3" s="1"/>
  <c r="K34" i="3" a="1"/>
  <c r="K34" i="3" s="1"/>
  <c r="K26" i="3" a="1"/>
  <c r="K26" i="3" s="1"/>
  <c r="K114" i="3" a="1"/>
  <c r="K114" i="3" s="1"/>
  <c r="K194" i="3" a="1"/>
  <c r="K194" i="3" s="1"/>
  <c r="K170" i="3" a="1"/>
  <c r="K170" i="3" s="1"/>
  <c r="K146" i="3" a="1"/>
  <c r="K146" i="3" s="1"/>
  <c r="K130" i="3" a="1"/>
  <c r="K130" i="3" s="1"/>
  <c r="K98" i="3" a="1"/>
  <c r="K98" i="3" s="1"/>
  <c r="K74" i="3" a="1"/>
  <c r="K74" i="3" s="1"/>
  <c r="K50" i="3" a="1"/>
  <c r="K50" i="3" s="1"/>
  <c r="K193" i="3" a="1"/>
  <c r="K193" i="3" s="1"/>
  <c r="K185" i="3" a="1"/>
  <c r="K185" i="3" s="1"/>
  <c r="K177" i="3" a="1"/>
  <c r="K177" i="3" s="1"/>
  <c r="K169" i="3" a="1"/>
  <c r="K169" i="3" s="1"/>
  <c r="K161" i="3" a="1"/>
  <c r="K161" i="3" s="1"/>
  <c r="K153" i="3" a="1"/>
  <c r="K153" i="3" s="1"/>
  <c r="K145" i="3" a="1"/>
  <c r="K145" i="3" s="1"/>
  <c r="K137" i="3" a="1"/>
  <c r="K137" i="3" s="1"/>
  <c r="K129" i="3" a="1"/>
  <c r="K129" i="3" s="1"/>
  <c r="K121" i="3" a="1"/>
  <c r="K121" i="3" s="1"/>
  <c r="K113" i="3" a="1"/>
  <c r="K113" i="3" s="1"/>
  <c r="K105" i="3" a="1"/>
  <c r="K105" i="3" s="1"/>
  <c r="K97" i="3" a="1"/>
  <c r="K97" i="3" s="1"/>
  <c r="K89" i="3" a="1"/>
  <c r="K89" i="3" s="1"/>
  <c r="K81" i="3" a="1"/>
  <c r="K81" i="3" s="1"/>
  <c r="K73" i="3" a="1"/>
  <c r="K73" i="3" s="1"/>
  <c r="K65" i="3" a="1"/>
  <c r="K65" i="3" s="1"/>
  <c r="K57" i="3" a="1"/>
  <c r="K57" i="3" s="1"/>
  <c r="K49" i="3" a="1"/>
  <c r="K49" i="3" s="1"/>
  <c r="K41" i="3" a="1"/>
  <c r="K41" i="3" s="1"/>
  <c r="K33" i="3" a="1"/>
  <c r="K33" i="3" s="1"/>
  <c r="K25" i="3" a="1"/>
  <c r="K25" i="3" s="1"/>
  <c r="K106" i="3" a="1"/>
  <c r="K106" i="3" s="1"/>
  <c r="K158" i="3" a="1"/>
  <c r="K158" i="3" s="1"/>
  <c r="K186" i="3" a="1"/>
  <c r="K186" i="3" s="1"/>
  <c r="K162" i="3" a="1"/>
  <c r="K162" i="3" s="1"/>
  <c r="K138" i="3" a="1"/>
  <c r="K138" i="3" s="1"/>
  <c r="K122" i="3" a="1"/>
  <c r="K122" i="3" s="1"/>
  <c r="K90" i="3" a="1"/>
  <c r="K90" i="3" s="1"/>
  <c r="K82" i="3" a="1"/>
  <c r="K82" i="3" s="1"/>
  <c r="K58" i="3" a="1"/>
  <c r="K58" i="3" s="1"/>
  <c r="K42" i="3" a="1"/>
  <c r="K42" i="3" s="1"/>
  <c r="K200" i="3" a="1"/>
  <c r="K200" i="3" s="1"/>
  <c r="K192" i="3" a="1"/>
  <c r="K192" i="3" s="1"/>
  <c r="K184" i="3" a="1"/>
  <c r="K184" i="3" s="1"/>
  <c r="K176" i="3" a="1"/>
  <c r="K176" i="3" s="1"/>
  <c r="K168" i="3" a="1"/>
  <c r="K168" i="3" s="1"/>
  <c r="K160" i="3" a="1"/>
  <c r="K160" i="3" s="1"/>
  <c r="K152" i="3" a="1"/>
  <c r="K152" i="3" s="1"/>
  <c r="K144" i="3" a="1"/>
  <c r="K144" i="3" s="1"/>
  <c r="K136" i="3" a="1"/>
  <c r="K136" i="3" s="1"/>
  <c r="K128" i="3" a="1"/>
  <c r="K128" i="3" s="1"/>
  <c r="K120" i="3" a="1"/>
  <c r="K120" i="3" s="1"/>
  <c r="K112" i="3" a="1"/>
  <c r="K112" i="3" s="1"/>
  <c r="K104" i="3" a="1"/>
  <c r="K104" i="3" s="1"/>
  <c r="K96" i="3" a="1"/>
  <c r="K96" i="3" s="1"/>
  <c r="K88" i="3" a="1"/>
  <c r="K88" i="3" s="1"/>
  <c r="K80" i="3" a="1"/>
  <c r="K80" i="3" s="1"/>
  <c r="K72" i="3" a="1"/>
  <c r="K72" i="3" s="1"/>
  <c r="K64" i="3" a="1"/>
  <c r="K64" i="3" s="1"/>
  <c r="K56" i="3" a="1"/>
  <c r="K56" i="3" s="1"/>
  <c r="K48" i="3" a="1"/>
  <c r="K48" i="3" s="1"/>
  <c r="K40" i="3" a="1"/>
  <c r="K40" i="3" s="1"/>
  <c r="K32" i="3" a="1"/>
  <c r="K32" i="3" s="1"/>
  <c r="K24" i="3" a="1"/>
  <c r="K24" i="3" s="1"/>
  <c r="K21" i="3" a="1"/>
  <c r="K21" i="3" s="1"/>
  <c r="K13" i="3" a="1"/>
  <c r="K13" i="3" s="1"/>
  <c r="K12" i="3" a="1"/>
  <c r="K12" i="3" s="1"/>
  <c r="K20" i="3" a="1"/>
  <c r="K20" i="3" s="1"/>
  <c r="K19" i="3" a="1"/>
  <c r="K19" i="3" s="1"/>
  <c r="K11" i="3" a="1"/>
  <c r="K11" i="3" s="1"/>
  <c r="K10" i="3" a="1"/>
  <c r="K10" i="3" s="1"/>
  <c r="K17" i="3" a="1"/>
  <c r="K17" i="3" s="1"/>
  <c r="K9" i="3" a="1"/>
  <c r="K9" i="3" s="1"/>
  <c r="K18" i="3" a="1"/>
  <c r="K18" i="3" s="1"/>
  <c r="K8" i="3" a="1"/>
  <c r="K8" i="3" s="1"/>
  <c r="K23" i="3" a="1"/>
  <c r="K23" i="3" s="1"/>
  <c r="K15" i="3" a="1"/>
  <c r="K15" i="3" s="1"/>
  <c r="K7" i="3" a="1"/>
  <c r="K7" i="3" s="1"/>
  <c r="K16" i="3" a="1"/>
  <c r="K16" i="3" s="1"/>
  <c r="K22" i="3" a="1"/>
  <c r="K22" i="3" s="1"/>
  <c r="K14" i="3" a="1"/>
  <c r="K14" i="3" s="1"/>
  <c r="K6" i="3" a="1"/>
  <c r="K6" i="3" s="1"/>
  <c r="J126" i="3" a="1"/>
  <c r="J126" i="3" s="1"/>
  <c r="J199" i="3" a="1"/>
  <c r="J199" i="3" s="1"/>
  <c r="J191" i="3" a="1"/>
  <c r="J191" i="3" s="1"/>
  <c r="J183" i="3" a="1"/>
  <c r="J183" i="3" s="1"/>
  <c r="J175" i="3" a="1"/>
  <c r="J175" i="3" s="1"/>
  <c r="J167" i="3" a="1"/>
  <c r="J167" i="3" s="1"/>
  <c r="J159" i="3" a="1"/>
  <c r="J159" i="3" s="1"/>
  <c r="J151" i="3" a="1"/>
  <c r="J151" i="3" s="1"/>
  <c r="J143" i="3" a="1"/>
  <c r="J143" i="3" s="1"/>
  <c r="J135" i="3" a="1"/>
  <c r="J135" i="3" s="1"/>
  <c r="J127" i="3" a="1"/>
  <c r="J127" i="3" s="1"/>
  <c r="J119" i="3" a="1"/>
  <c r="J119" i="3" s="1"/>
  <c r="J111" i="3" a="1"/>
  <c r="J111" i="3" s="1"/>
  <c r="J103" i="3" a="1"/>
  <c r="J103" i="3" s="1"/>
  <c r="J95" i="3" a="1"/>
  <c r="J95" i="3" s="1"/>
  <c r="J87" i="3" a="1"/>
  <c r="J87" i="3" s="1"/>
  <c r="J79" i="3" a="1"/>
  <c r="J79" i="3" s="1"/>
  <c r="J71" i="3" a="1"/>
  <c r="J71" i="3" s="1"/>
  <c r="J63" i="3" a="1"/>
  <c r="J63" i="3" s="1"/>
  <c r="J55" i="3" a="1"/>
  <c r="J55" i="3" s="1"/>
  <c r="J47" i="3" a="1"/>
  <c r="J47" i="3" s="1"/>
  <c r="J39" i="3" a="1"/>
  <c r="J39" i="3" s="1"/>
  <c r="J31" i="3" a="1"/>
  <c r="J31" i="3" s="1"/>
  <c r="J190" i="3" a="1"/>
  <c r="J190" i="3" s="1"/>
  <c r="J46" i="3" a="1"/>
  <c r="J46" i="3" s="1"/>
  <c r="J142" i="3" a="1"/>
  <c r="J142" i="3" s="1"/>
  <c r="J94" i="3" a="1"/>
  <c r="J94" i="3" s="1"/>
  <c r="J30" i="3" a="1"/>
  <c r="J30" i="3" s="1"/>
  <c r="J174" i="3" a="1"/>
  <c r="J174" i="3" s="1"/>
  <c r="J70" i="3" a="1"/>
  <c r="J70" i="3" s="1"/>
  <c r="J197" i="3" a="1"/>
  <c r="J197" i="3" s="1"/>
  <c r="J189" i="3" a="1"/>
  <c r="J189" i="3" s="1"/>
  <c r="J181" i="3" a="1"/>
  <c r="J181" i="3" s="1"/>
  <c r="J173" i="3" a="1"/>
  <c r="J173" i="3" s="1"/>
  <c r="J165" i="3" a="1"/>
  <c r="J165" i="3" s="1"/>
  <c r="J157" i="3" a="1"/>
  <c r="J157" i="3" s="1"/>
  <c r="J149" i="3" a="1"/>
  <c r="J149" i="3" s="1"/>
  <c r="J141" i="3" a="1"/>
  <c r="J141" i="3" s="1"/>
  <c r="J133" i="3" a="1"/>
  <c r="J133" i="3" s="1"/>
  <c r="J125" i="3" a="1"/>
  <c r="J125" i="3" s="1"/>
  <c r="J117" i="3" a="1"/>
  <c r="J117" i="3" s="1"/>
  <c r="J109" i="3" a="1"/>
  <c r="J109" i="3" s="1"/>
  <c r="J101" i="3" a="1"/>
  <c r="J101" i="3" s="1"/>
  <c r="J93" i="3" a="1"/>
  <c r="J93" i="3" s="1"/>
  <c r="J85" i="3" a="1"/>
  <c r="J85" i="3" s="1"/>
  <c r="J77" i="3" a="1"/>
  <c r="J77" i="3" s="1"/>
  <c r="J69" i="3" a="1"/>
  <c r="J69" i="3" s="1"/>
  <c r="J61" i="3" a="1"/>
  <c r="J61" i="3" s="1"/>
  <c r="J53" i="3" a="1"/>
  <c r="J53" i="3" s="1"/>
  <c r="J45" i="3" a="1"/>
  <c r="J45" i="3" s="1"/>
  <c r="J37" i="3" a="1"/>
  <c r="J37" i="3" s="1"/>
  <c r="J29" i="3" a="1"/>
  <c r="J29" i="3" s="1"/>
  <c r="J198" i="3" a="1"/>
  <c r="J198" i="3" s="1"/>
  <c r="J78" i="3" a="1"/>
  <c r="J78" i="3" s="1"/>
  <c r="J150" i="3" a="1"/>
  <c r="J150" i="3" s="1"/>
  <c r="J54" i="3" a="1"/>
  <c r="J54" i="3" s="1"/>
  <c r="J196" i="3" a="1"/>
  <c r="J196" i="3" s="1"/>
  <c r="J188" i="3" a="1"/>
  <c r="J188" i="3" s="1"/>
  <c r="J180" i="3" a="1"/>
  <c r="J180" i="3" s="1"/>
  <c r="J172" i="3" a="1"/>
  <c r="J172" i="3" s="1"/>
  <c r="J164" i="3" a="1"/>
  <c r="J164" i="3" s="1"/>
  <c r="J156" i="3" a="1"/>
  <c r="J156" i="3" s="1"/>
  <c r="J148" i="3" a="1"/>
  <c r="J148" i="3" s="1"/>
  <c r="J140" i="3" a="1"/>
  <c r="J140" i="3" s="1"/>
  <c r="J132" i="3" a="1"/>
  <c r="J132" i="3" s="1"/>
  <c r="J124" i="3" a="1"/>
  <c r="J124" i="3" s="1"/>
  <c r="J116" i="3" a="1"/>
  <c r="J116" i="3" s="1"/>
  <c r="J108" i="3" a="1"/>
  <c r="J108" i="3" s="1"/>
  <c r="J100" i="3" a="1"/>
  <c r="J100" i="3" s="1"/>
  <c r="J92" i="3" a="1"/>
  <c r="J92" i="3" s="1"/>
  <c r="J84" i="3" a="1"/>
  <c r="J84" i="3" s="1"/>
  <c r="J76" i="3" a="1"/>
  <c r="J76" i="3" s="1"/>
  <c r="J68" i="3" a="1"/>
  <c r="J68" i="3" s="1"/>
  <c r="J60" i="3" a="1"/>
  <c r="J60" i="3" s="1"/>
  <c r="J52" i="3" a="1"/>
  <c r="J52" i="3" s="1"/>
  <c r="J44" i="3" a="1"/>
  <c r="J44" i="3" s="1"/>
  <c r="J36" i="3" a="1"/>
  <c r="J36" i="3" s="1"/>
  <c r="J28" i="3" a="1"/>
  <c r="J28" i="3" s="1"/>
  <c r="J182" i="3" a="1"/>
  <c r="J182" i="3" s="1"/>
  <c r="J110" i="3" a="1"/>
  <c r="J110" i="3" s="1"/>
  <c r="J62" i="3" a="1"/>
  <c r="J62" i="3" s="1"/>
  <c r="J38" i="3" a="1"/>
  <c r="J38" i="3" s="1"/>
  <c r="J118" i="3" a="1"/>
  <c r="J118" i="3" s="1"/>
  <c r="J195" i="3" a="1"/>
  <c r="J195" i="3" s="1"/>
  <c r="J187" i="3" a="1"/>
  <c r="J187" i="3" s="1"/>
  <c r="J179" i="3" a="1"/>
  <c r="J179" i="3" s="1"/>
  <c r="J171" i="3" a="1"/>
  <c r="J171" i="3" s="1"/>
  <c r="J163" i="3" a="1"/>
  <c r="J163" i="3" s="1"/>
  <c r="J155" i="3" a="1"/>
  <c r="J155" i="3" s="1"/>
  <c r="J147" i="3" a="1"/>
  <c r="J147" i="3" s="1"/>
  <c r="J139" i="3" a="1"/>
  <c r="J139" i="3" s="1"/>
  <c r="J131" i="3" a="1"/>
  <c r="J131" i="3" s="1"/>
  <c r="J123" i="3" a="1"/>
  <c r="J123" i="3" s="1"/>
  <c r="J115" i="3" a="1"/>
  <c r="J115" i="3" s="1"/>
  <c r="J107" i="3" a="1"/>
  <c r="J107" i="3" s="1"/>
  <c r="J99" i="3" a="1"/>
  <c r="J99" i="3" s="1"/>
  <c r="J91" i="3" a="1"/>
  <c r="J91" i="3" s="1"/>
  <c r="J83" i="3" a="1"/>
  <c r="J83" i="3" s="1"/>
  <c r="J75" i="3" a="1"/>
  <c r="J75" i="3" s="1"/>
  <c r="J67" i="3" a="1"/>
  <c r="J67" i="3" s="1"/>
  <c r="J59" i="3" a="1"/>
  <c r="J59" i="3" s="1"/>
  <c r="J51" i="3" a="1"/>
  <c r="J51" i="3" s="1"/>
  <c r="J43" i="3" a="1"/>
  <c r="J43" i="3" s="1"/>
  <c r="J35" i="3" a="1"/>
  <c r="J35" i="3" s="1"/>
  <c r="J27" i="3" a="1"/>
  <c r="J27" i="3" s="1"/>
  <c r="J102" i="3" a="1"/>
  <c r="J102" i="3" s="1"/>
  <c r="J166" i="3" a="1"/>
  <c r="J166" i="3" s="1"/>
  <c r="J194" i="3" a="1"/>
  <c r="J194" i="3" s="1"/>
  <c r="J186" i="3" a="1"/>
  <c r="J186" i="3" s="1"/>
  <c r="J178" i="3" a="1"/>
  <c r="J178" i="3" s="1"/>
  <c r="J170" i="3" a="1"/>
  <c r="J170" i="3" s="1"/>
  <c r="J162" i="3" a="1"/>
  <c r="J162" i="3" s="1"/>
  <c r="J154" i="3" a="1"/>
  <c r="J154" i="3" s="1"/>
  <c r="J146" i="3" a="1"/>
  <c r="J146" i="3" s="1"/>
  <c r="J138" i="3" a="1"/>
  <c r="J138" i="3" s="1"/>
  <c r="J130" i="3" a="1"/>
  <c r="J130" i="3" s="1"/>
  <c r="J122" i="3" a="1"/>
  <c r="J122" i="3" s="1"/>
  <c r="J114" i="3" a="1"/>
  <c r="J114" i="3" s="1"/>
  <c r="J106" i="3" a="1"/>
  <c r="J106" i="3" s="1"/>
  <c r="J98" i="3" a="1"/>
  <c r="J98" i="3" s="1"/>
  <c r="J90" i="3" a="1"/>
  <c r="J90" i="3" s="1"/>
  <c r="J82" i="3" a="1"/>
  <c r="J82" i="3" s="1"/>
  <c r="J74" i="3" a="1"/>
  <c r="J74" i="3" s="1"/>
  <c r="J66" i="3" a="1"/>
  <c r="J66" i="3" s="1"/>
  <c r="J58" i="3" a="1"/>
  <c r="J58" i="3" s="1"/>
  <c r="J50" i="3" a="1"/>
  <c r="J50" i="3" s="1"/>
  <c r="J42" i="3" a="1"/>
  <c r="J42" i="3" s="1"/>
  <c r="J34" i="3" a="1"/>
  <c r="J34" i="3" s="1"/>
  <c r="J26" i="3" a="1"/>
  <c r="J26" i="3" s="1"/>
  <c r="J158" i="3" a="1"/>
  <c r="J158" i="3" s="1"/>
  <c r="J86" i="3" a="1"/>
  <c r="J86" i="3" s="1"/>
  <c r="J193" i="3" a="1"/>
  <c r="J193" i="3" s="1"/>
  <c r="J185" i="3" a="1"/>
  <c r="J185" i="3" s="1"/>
  <c r="J177" i="3" a="1"/>
  <c r="J177" i="3" s="1"/>
  <c r="J169" i="3" a="1"/>
  <c r="J169" i="3" s="1"/>
  <c r="J161" i="3" a="1"/>
  <c r="J161" i="3" s="1"/>
  <c r="J153" i="3" a="1"/>
  <c r="J153" i="3" s="1"/>
  <c r="J145" i="3" a="1"/>
  <c r="J145" i="3" s="1"/>
  <c r="J137" i="3" a="1"/>
  <c r="J137" i="3" s="1"/>
  <c r="J129" i="3" a="1"/>
  <c r="J129" i="3" s="1"/>
  <c r="J121" i="3" a="1"/>
  <c r="J121" i="3" s="1"/>
  <c r="J113" i="3" a="1"/>
  <c r="J113" i="3" s="1"/>
  <c r="J105" i="3" a="1"/>
  <c r="J105" i="3" s="1"/>
  <c r="J97" i="3" a="1"/>
  <c r="J97" i="3" s="1"/>
  <c r="J89" i="3" a="1"/>
  <c r="J89" i="3" s="1"/>
  <c r="J81" i="3" a="1"/>
  <c r="J81" i="3" s="1"/>
  <c r="J73" i="3" a="1"/>
  <c r="J73" i="3" s="1"/>
  <c r="J65" i="3" a="1"/>
  <c r="J65" i="3" s="1"/>
  <c r="J57" i="3" a="1"/>
  <c r="J57" i="3" s="1"/>
  <c r="J49" i="3" a="1"/>
  <c r="J49" i="3" s="1"/>
  <c r="J41" i="3" a="1"/>
  <c r="J41" i="3" s="1"/>
  <c r="J33" i="3" a="1"/>
  <c r="J33" i="3" s="1"/>
  <c r="J25" i="3" a="1"/>
  <c r="J25" i="3" s="1"/>
  <c r="J134" i="3" a="1"/>
  <c r="J134" i="3" s="1"/>
  <c r="J200" i="3" a="1"/>
  <c r="J200" i="3" s="1"/>
  <c r="J192" i="3" a="1"/>
  <c r="J192" i="3" s="1"/>
  <c r="J184" i="3" a="1"/>
  <c r="J184" i="3" s="1"/>
  <c r="J176" i="3" a="1"/>
  <c r="J176" i="3" s="1"/>
  <c r="J168" i="3" a="1"/>
  <c r="J168" i="3" s="1"/>
  <c r="J160" i="3" a="1"/>
  <c r="J160" i="3" s="1"/>
  <c r="J152" i="3" a="1"/>
  <c r="J152" i="3" s="1"/>
  <c r="J144" i="3" a="1"/>
  <c r="J144" i="3" s="1"/>
  <c r="J136" i="3" a="1"/>
  <c r="J136" i="3" s="1"/>
  <c r="J128" i="3" a="1"/>
  <c r="J128" i="3" s="1"/>
  <c r="J120" i="3" a="1"/>
  <c r="J120" i="3" s="1"/>
  <c r="J112" i="3" a="1"/>
  <c r="J112" i="3" s="1"/>
  <c r="J104" i="3" a="1"/>
  <c r="J104" i="3" s="1"/>
  <c r="J96" i="3" a="1"/>
  <c r="J96" i="3" s="1"/>
  <c r="J88" i="3" a="1"/>
  <c r="J88" i="3" s="1"/>
  <c r="J80" i="3" a="1"/>
  <c r="J80" i="3" s="1"/>
  <c r="J72" i="3" a="1"/>
  <c r="J72" i="3" s="1"/>
  <c r="J64" i="3" a="1"/>
  <c r="J64" i="3" s="1"/>
  <c r="J56" i="3" a="1"/>
  <c r="J56" i="3" s="1"/>
  <c r="J48" i="3" a="1"/>
  <c r="J48" i="3" s="1"/>
  <c r="J40" i="3" a="1"/>
  <c r="J40" i="3" s="1"/>
  <c r="J32" i="3" a="1"/>
  <c r="J32" i="3" s="1"/>
  <c r="J24" i="3" a="1"/>
  <c r="J24" i="3" s="1"/>
  <c r="J21" i="3" a="1"/>
  <c r="J21" i="3" s="1"/>
  <c r="J13" i="3" a="1"/>
  <c r="J13" i="3" s="1"/>
  <c r="J20" i="3" a="1"/>
  <c r="J20" i="3" s="1"/>
  <c r="J12" i="3" a="1"/>
  <c r="J12" i="3" s="1"/>
  <c r="J19" i="3" a="1"/>
  <c r="J19" i="3" s="1"/>
  <c r="J11" i="3" a="1"/>
  <c r="J11" i="3" s="1"/>
  <c r="J10" i="3" a="1"/>
  <c r="J10" i="3" s="1"/>
  <c r="J18" i="3" a="1"/>
  <c r="J18" i="3" s="1"/>
  <c r="J17" i="3" a="1"/>
  <c r="J17" i="3" s="1"/>
  <c r="J9" i="3" a="1"/>
  <c r="J9" i="3" s="1"/>
  <c r="J8" i="3" a="1"/>
  <c r="J8" i="3" s="1"/>
  <c r="J16" i="3" a="1"/>
  <c r="J16" i="3" s="1"/>
  <c r="J23" i="3" a="1"/>
  <c r="J23" i="3" s="1"/>
  <c r="J15" i="3" a="1"/>
  <c r="J15" i="3" s="1"/>
  <c r="J7" i="3" a="1"/>
  <c r="J7" i="3" s="1"/>
  <c r="J22" i="3" a="1"/>
  <c r="J22" i="3" s="1"/>
  <c r="J14" i="3" a="1"/>
  <c r="J14" i="3" s="1"/>
  <c r="J6" i="3" a="1"/>
  <c r="J6" i="3" s="1"/>
  <c r="I6" i="3" a="1"/>
  <c r="I6" i="3" s="1"/>
  <c r="N5" i="3" a="1"/>
  <c r="N5" i="3" s="1"/>
  <c r="M5" i="3" a="1"/>
  <c r="M5" i="3" s="1"/>
  <c r="L5" i="3" a="1"/>
  <c r="L5" i="3" s="1"/>
  <c r="K5" i="3" a="1"/>
  <c r="K5" i="3" s="1"/>
  <c r="J5" i="3" a="1"/>
  <c r="J5" i="3" s="1"/>
  <c r="I5" i="3" a="1"/>
  <c r="I5" i="3" s="1"/>
  <c r="D12" i="2" l="1"/>
  <c r="E12" i="2"/>
  <c r="E14" i="2"/>
  <c r="D14" i="2"/>
  <c r="E13" i="2"/>
  <c r="D13" i="2"/>
  <c r="E16" i="2"/>
  <c r="D16" i="2"/>
  <c r="E11" i="2"/>
  <c r="D11" i="2"/>
  <c r="E15" i="2"/>
  <c r="D1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<sst xmlns="http://schemas.openxmlformats.org/spreadsheetml/2006/main" count="201" uniqueCount="169">
  <si>
    <t>No</t>
  </si>
  <si>
    <t>İsim Soyisim</t>
  </si>
  <si>
    <t>Genel Konular</t>
  </si>
  <si>
    <t>Sağlık Konuları</t>
  </si>
  <si>
    <t>Teknik Konular</t>
  </si>
  <si>
    <t>Kalan Gün</t>
  </si>
  <si>
    <t>Durum</t>
  </si>
  <si>
    <t>MUAF</t>
  </si>
  <si>
    <t>İSG EĞİTİM TAKİP RAPORU</t>
  </si>
  <si>
    <t>TOPLAM</t>
  </si>
  <si>
    <t>KRİTİK</t>
  </si>
  <si>
    <t>UYARI</t>
  </si>
  <si>
    <t>YAKLASAN</t>
  </si>
  <si>
    <t>GEÇERLİ</t>
  </si>
  <si>
    <t>tüm personel</t>
  </si>
  <si>
    <t>0–30 gün</t>
  </si>
  <si>
    <t>31–90 gün</t>
  </si>
  <si>
    <t>91–180 gün</t>
  </si>
  <si>
    <t>180+ gün</t>
  </si>
  <si>
    <t>muaf personel</t>
  </si>
  <si>
    <t>DURUM ÖZET TABLOSU</t>
  </si>
  <si>
    <t>Kişi Sayısı</t>
  </si>
  <si>
    <t>Oran (%)</t>
  </si>
  <si>
    <t>Durum Çubuğu</t>
  </si>
  <si>
    <t>Kritik</t>
  </si>
  <si>
    <t>Uyarı</t>
  </si>
  <si>
    <t>Yaklaşıyor</t>
  </si>
  <si>
    <t>Geçerli</t>
  </si>
  <si>
    <t>Muaf</t>
  </si>
  <si>
    <t>Belirsiz</t>
  </si>
  <si>
    <t>KATEGORİ BAZLI DETAY LİSTESİ</t>
  </si>
  <si>
    <t>💡  VERİ sayfasındaki kayıtlar değiştiğinde bu sayfa otomatik güncellenir. Filtre: VERİ sekmesindeki Durum sütununu kullanın.</t>
  </si>
  <si>
    <t xml:space="preserve">  KRİTİK — Hemen Aksiyon Gerekli (0–30 Gün)</t>
  </si>
  <si>
    <t xml:space="preserve">  UYARI — Kısa Sürede Yenileme Gerekli (31–90 Gün)</t>
  </si>
  <si>
    <t>Diğer Konular</t>
  </si>
  <si>
    <t>AHMET ALTUNBAŞ</t>
  </si>
  <si>
    <t>AHMET HACIYUNUS</t>
  </si>
  <si>
    <t>AHMET HİLMİ SERDAR</t>
  </si>
  <si>
    <t>ALAATTİN KARAGÖZ</t>
  </si>
  <si>
    <t>ALPER ÖZDEMİR</t>
  </si>
  <si>
    <t>ASUMAN AYGÜN</t>
  </si>
  <si>
    <t>ATAKAN DAĞDEVİREN</t>
  </si>
  <si>
    <t>BARIŞ BAĞ</t>
  </si>
  <si>
    <t>BAYRAM MESUT YILMAZ</t>
  </si>
  <si>
    <t>BEDİRHAN KOÇ</t>
  </si>
  <si>
    <t>BÜLENT TAŞÇI</t>
  </si>
  <si>
    <t>BÜLENT TURHAN</t>
  </si>
  <si>
    <t>CANER KISA</t>
  </si>
  <si>
    <t>CEM ÇELİK</t>
  </si>
  <si>
    <t>CENGİZ TÜRK</t>
  </si>
  <si>
    <t>CEYLAN DEMİREL</t>
  </si>
  <si>
    <t>CİHAT ERASLAN</t>
  </si>
  <si>
    <t>EMRE KORKMAZ</t>
  </si>
  <si>
    <t>ENES EROĞLU</t>
  </si>
  <si>
    <t>ENES KILINÇ</t>
  </si>
  <si>
    <t>ENGİN ÖZTÜRK</t>
  </si>
  <si>
    <t>ENİS GÖGEN</t>
  </si>
  <si>
    <t>ERKAN PEKİNALP</t>
  </si>
  <si>
    <t>EROL ÜNLÜ</t>
  </si>
  <si>
    <t>ERSİN FIÇICI</t>
  </si>
  <si>
    <t>EVREN ULUDAŞ</t>
  </si>
  <si>
    <t>FATİH DURAN</t>
  </si>
  <si>
    <t>FUAT TOPÇU</t>
  </si>
  <si>
    <t>GAMZE SAĞLAM</t>
  </si>
  <si>
    <t>GÜLSÜM GÜLPINAR</t>
  </si>
  <si>
    <t>HALİT ARSLAN</t>
  </si>
  <si>
    <t>HASAN HÜSEYİN TÜRE</t>
  </si>
  <si>
    <t>HASAN KAHRAMAN</t>
  </si>
  <si>
    <t>HASAN ÖZDEMİR</t>
  </si>
  <si>
    <t>HASAN SERHAT YILMAZ</t>
  </si>
  <si>
    <t>HATİCE RAVZA YILMAZ</t>
  </si>
  <si>
    <t>HİKMET DURMAZ</t>
  </si>
  <si>
    <t>HOMAK İREM AYDIN</t>
  </si>
  <si>
    <t>HÜSEYİN KARTAL</t>
  </si>
  <si>
    <t>HÜSNÜ KÖROĞLU</t>
  </si>
  <si>
    <t>İLYAS VARDAR</t>
  </si>
  <si>
    <t>İSMAİL DOĞAN BEŞCAN</t>
  </si>
  <si>
    <t>KAAN ODABAŞ</t>
  </si>
  <si>
    <t>KARTAL YAVAŞ</t>
  </si>
  <si>
    <t>KAZİM ARDA REYHAN</t>
  </si>
  <si>
    <t>KIVANÇ BAYER</t>
  </si>
  <si>
    <t>KUBİLAY GEMİCİOĞLU</t>
  </si>
  <si>
    <t>KUTLUAY İNCE</t>
  </si>
  <si>
    <t>KÜBRA ÇATAL</t>
  </si>
  <si>
    <t>LOKMAN KAYALI</t>
  </si>
  <si>
    <t>MEHMET AKBAYIR</t>
  </si>
  <si>
    <t>MEHMET ANIL ÜRKMEZ</t>
  </si>
  <si>
    <t>MEHMET KESKİN</t>
  </si>
  <si>
    <t>MEHMET REMZİ ODUNCU</t>
  </si>
  <si>
    <t>MERT GÖKÇUKUR</t>
  </si>
  <si>
    <t>MERT UZUNHASAN</t>
  </si>
  <si>
    <t>MUHAMMET FATİH DUMAN</t>
  </si>
  <si>
    <t>MUHAMMET KÜLTE</t>
  </si>
  <si>
    <t>MUHAMMET ŞİMŞEK</t>
  </si>
  <si>
    <t>MURAT ALTINOK</t>
  </si>
  <si>
    <t>MURAT BUZDERE</t>
  </si>
  <si>
    <t>MUSTAFA CENKMEN KEÇECİ</t>
  </si>
  <si>
    <t>MUSTAFA ÇELİKTAŞ</t>
  </si>
  <si>
    <t>MUSTAFA İBRAHİM KORAY GÜNER</t>
  </si>
  <si>
    <t>MUSTAFA TEKİN KUBİLAY</t>
  </si>
  <si>
    <t>MUSTAFA USLU</t>
  </si>
  <si>
    <t>NECMİ SAKALLIOĞLU</t>
  </si>
  <si>
    <t>OĞUZHAN AĞYAR</t>
  </si>
  <si>
    <t>OĞUZHAN KÜÇÜKDURAN</t>
  </si>
  <si>
    <t>OKAN AKYEL</t>
  </si>
  <si>
    <t>OKTAY YENİAY</t>
  </si>
  <si>
    <t>ORHAN KÜÇÜK</t>
  </si>
  <si>
    <t>ÖMER GÜNGÖR</t>
  </si>
  <si>
    <t>ÖMER YERİBELLİ</t>
  </si>
  <si>
    <t>ÖNER GÜLMEZ</t>
  </si>
  <si>
    <t>ÖZCAN ÇETİN</t>
  </si>
  <si>
    <t>RAMAZAN CEYLAN</t>
  </si>
  <si>
    <t>RAMAZAN ÖZDEMİR</t>
  </si>
  <si>
    <t>RESUL TAN</t>
  </si>
  <si>
    <t>SADIK PAKLACI</t>
  </si>
  <si>
    <t>SAMET YİĞİTDOĞAN</t>
  </si>
  <si>
    <t>SELÇUK DEMİR</t>
  </si>
  <si>
    <t>SEMA ÖZMEN</t>
  </si>
  <si>
    <t>SEMİH TOPÇU</t>
  </si>
  <si>
    <t>SERHAT ENGİN</t>
  </si>
  <si>
    <t>SERKAN ABDULLAH ÖNER</t>
  </si>
  <si>
    <t>SERVET IŞIK</t>
  </si>
  <si>
    <t>SONER KÖPRÜLÜOĞLU</t>
  </si>
  <si>
    <t>SONER ÜLKER</t>
  </si>
  <si>
    <t>SÜLEYMAN GÜNALAN</t>
  </si>
  <si>
    <t>TAHSİN AKA</t>
  </si>
  <si>
    <t>TANER ÜZNÜK</t>
  </si>
  <si>
    <t>TAYYİP PUNAR</t>
  </si>
  <si>
    <t>TEVFİK ÇINAR</t>
  </si>
  <si>
    <t>TÜLİN OKUMUŞ</t>
  </si>
  <si>
    <t>UĞUR ALTUN</t>
  </si>
  <si>
    <t>UĞUR DEMİRCİ</t>
  </si>
  <si>
    <t>UMUT ÖZKAN</t>
  </si>
  <si>
    <t>YAKUP MERDİN</t>
  </si>
  <si>
    <t>YUNUS BAYRAKTAR</t>
  </si>
  <si>
    <t>YUSUF BORA YILMAZLAR</t>
  </si>
  <si>
    <t>HASAN YİĞİT</t>
  </si>
  <si>
    <t>HÜSEYİN SELİMOĞLU</t>
  </si>
  <si>
    <t>ALİ ÖZ</t>
  </si>
  <si>
    <t>ŞAFAK İPSİZ</t>
  </si>
  <si>
    <t>TEMEL İSG EĞİTİM VERİ TABLOSU</t>
  </si>
  <si>
    <t>FERHAT KARA</t>
  </si>
  <si>
    <t>ABDULLAH BUĞRA ÖZACAR</t>
  </si>
  <si>
    <t>DİLARA DUYMAZ</t>
  </si>
  <si>
    <t>ENSAR BAYIR</t>
  </si>
  <si>
    <t>HİDAYET İLMEK</t>
  </si>
  <si>
    <t>BERAT ACAR</t>
  </si>
  <si>
    <t>CEYHUN TÜYSÜZ</t>
  </si>
  <si>
    <t>ÇİĞDEM ÖZTÜRK</t>
  </si>
  <si>
    <t>EFDAL UTKU</t>
  </si>
  <si>
    <t>KADİR ABAY</t>
  </si>
  <si>
    <t>OĞUZHAN GÜVEN</t>
  </si>
  <si>
    <t>SADIK ALBUSTAN</t>
  </si>
  <si>
    <t>SERTAN ZENKİN</t>
  </si>
  <si>
    <t>ŞAKİR BAŞTAN</t>
  </si>
  <si>
    <t>BASRİ MUTLU</t>
  </si>
  <si>
    <t>EMRE YILDIZ</t>
  </si>
  <si>
    <t>HÜSEYİN DAL</t>
  </si>
  <si>
    <t>UĞUR YATKIN</t>
  </si>
  <si>
    <t>ÖZCAN ORHON</t>
  </si>
  <si>
    <t>ALİ YILMAZ</t>
  </si>
  <si>
    <t>SONER TEKİN</t>
  </si>
  <si>
    <t>EMRE ŞERMET</t>
  </si>
  <si>
    <t>EK-2</t>
  </si>
  <si>
    <t>TALHA YILDIRIM</t>
  </si>
  <si>
    <t>EK-3</t>
  </si>
  <si>
    <t>04.0.2023</t>
  </si>
  <si>
    <t xml:space="preserve">EK-2 SAĞLIK </t>
  </si>
  <si>
    <t>HÜSEYİN BABAÇ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</si>
</sst>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%"/>
  </numFmts>
  <fonts count="43" x14ac:knownFonts="1">
    <font>
      <sz val="11"/>
      <color theme="1"/>
      <name val="Calibri"/>
      <family val="2"/>
      <charset val="1"/>
    </font>
    <font>
      <b/>
      <sz val="13"/>
      <color rgb="FFFFFFFF"/>
      <name val="Arial"/>
      <family val="2"/>
      <charset val="162"/>
    </font>
    <font>
      <b/>
      <sz val="9"/>
      <color rgb="FFFFFFFF"/>
      <name val="Arial"/>
      <family val="2"/>
      <charset val="162"/>
    </font>
    <font>
      <sz val="8"/>
      <color rgb="FFAAAAAA"/>
      <name val="Arial"/>
      <family val="2"/>
      <charset val="162"/>
    </font>
    <font>
      <b/>
      <sz val="16"/>
      <color rgb="FFFFFFFF"/>
      <name val="Arial"/>
      <family val="2"/>
      <charset val="162"/>
    </font>
    <font>
      <i/>
      <sz val="9"/>
      <color rgb="FF607080"/>
      <name val="Arial"/>
      <family val="2"/>
      <charset val="162"/>
    </font>
    <font>
      <b/>
      <sz val="8"/>
      <color rgb="FF1C2B3A"/>
      <name val="Arial"/>
      <family val="2"/>
      <charset val="162"/>
    </font>
    <font>
      <b/>
      <sz val="8"/>
      <color rgb="FFA32D2D"/>
      <name val="Arial"/>
      <family val="2"/>
      <charset val="162"/>
    </font>
    <font>
      <b/>
      <sz val="8"/>
      <color rgb="FF854F0B"/>
      <name val="Arial"/>
      <family val="2"/>
      <charset val="162"/>
    </font>
    <font>
      <b/>
      <sz val="8"/>
      <color rgb="FF185FA5"/>
      <name val="Arial"/>
      <family val="2"/>
      <charset val="162"/>
    </font>
    <font>
      <b/>
      <sz val="8"/>
      <color rgb="FF3B6D11"/>
      <name val="Arial"/>
      <family val="2"/>
      <charset val="162"/>
    </font>
    <font>
      <b/>
      <sz val="8"/>
      <color rgb="FF5F5E5A"/>
      <name val="Arial"/>
      <family val="2"/>
      <charset val="162"/>
    </font>
    <font>
      <i/>
      <sz val="8"/>
      <color rgb="FF1C2B3A"/>
      <name val="Arial"/>
      <family val="2"/>
      <charset val="162"/>
    </font>
    <font>
      <i/>
      <sz val="8"/>
      <color rgb="FFA32D2D"/>
      <name val="Arial"/>
      <family val="2"/>
      <charset val="162"/>
    </font>
    <font>
      <i/>
      <sz val="8"/>
      <color rgb="FF854F0B"/>
      <name val="Arial"/>
      <family val="2"/>
      <charset val="162"/>
    </font>
    <font>
      <i/>
      <sz val="8"/>
      <color rgb="FF185FA5"/>
      <name val="Arial"/>
      <family val="2"/>
      <charset val="162"/>
    </font>
    <font>
      <i/>
      <sz val="8"/>
      <color rgb="FF3B6D11"/>
      <name val="Arial"/>
      <family val="2"/>
      <charset val="162"/>
    </font>
    <font>
      <i/>
      <sz val="8"/>
      <color rgb="FF5F5E5A"/>
      <name val="Arial"/>
      <family val="2"/>
      <charset val="162"/>
    </font>
    <font>
      <b/>
      <sz val="10"/>
      <color rgb="FFFFFFFF"/>
      <name val="Arial"/>
      <family val="2"/>
      <charset val="162"/>
    </font>
    <font>
      <b/>
      <sz val="9"/>
      <color rgb="FFA32D2D"/>
      <name val="Arial"/>
      <family val="2"/>
      <charset val="162"/>
    </font>
    <font>
      <sz val="9"/>
      <color rgb="FFA32D2D"/>
      <name val="Arial"/>
      <family val="2"/>
      <charset val="162"/>
    </font>
    <font>
      <sz val="8"/>
      <color rgb="FFA32D2D"/>
      <name val="Arial"/>
      <family val="2"/>
      <charset val="162"/>
    </font>
    <font>
      <b/>
      <sz val="9"/>
      <color rgb="FF854F0B"/>
      <name val="Arial"/>
      <family val="2"/>
      <charset val="162"/>
    </font>
    <font>
      <sz val="9"/>
      <color rgb="FF854F0B"/>
      <name val="Arial"/>
      <family val="2"/>
      <charset val="162"/>
    </font>
    <font>
      <sz val="8"/>
      <color rgb="FF854F0B"/>
      <name val="Arial"/>
      <family val="2"/>
      <charset val="162"/>
    </font>
    <font>
      <b/>
      <sz val="9"/>
      <color rgb="FF185FA5"/>
      <name val="Arial"/>
      <family val="2"/>
      <charset val="162"/>
    </font>
    <font>
      <sz val="9"/>
      <color rgb="FF185FA5"/>
      <name val="Arial"/>
      <family val="2"/>
      <charset val="162"/>
    </font>
    <font>
      <sz val="8"/>
      <color rgb="FF185FA5"/>
      <name val="Arial"/>
      <family val="2"/>
      <charset val="162"/>
    </font>
    <font>
      <b/>
      <sz val="9"/>
      <color rgb="FF3B6D11"/>
      <name val="Arial"/>
      <family val="2"/>
      <charset val="162"/>
    </font>
    <font>
      <sz val="9"/>
      <color rgb="FF3B6D11"/>
      <name val="Arial"/>
      <family val="2"/>
      <charset val="162"/>
    </font>
    <font>
      <sz val="8"/>
      <color rgb="FF3B6D11"/>
      <name val="Arial"/>
      <family val="2"/>
      <charset val="162"/>
    </font>
    <font>
      <b/>
      <sz val="9"/>
      <color rgb="FF5F5E5A"/>
      <name val="Arial"/>
      <family val="2"/>
      <charset val="162"/>
    </font>
    <font>
      <sz val="9"/>
      <color rgb="FF5F5E5A"/>
      <name val="Arial"/>
      <family val="2"/>
      <charset val="162"/>
    </font>
    <font>
      <sz val="8"/>
      <color rgb="FF5F5E5A"/>
      <name val="Arial"/>
      <family val="2"/>
      <charset val="162"/>
    </font>
    <font>
      <i/>
      <sz val="8"/>
      <color rgb="FF607080"/>
      <name val="Arial"/>
      <family val="2"/>
      <charset val="162"/>
    </font>
    <font>
      <b/>
      <sz val="10"/>
      <color rgb="FFA32D2D"/>
      <name val="Arial"/>
      <family val="2"/>
      <charset val="162"/>
    </font>
    <font>
      <b/>
      <sz val="10"/>
      <color rgb="FF854F0B"/>
      <name val="Arial"/>
      <family val="2"/>
      <charset val="162"/>
    </font>
    <font>
      <b/>
      <sz val="16"/>
      <color rgb="FFFFFFFF"/>
      <name val="Arial"/>
      <family val="2"/>
      <charset val="162"/>
    </font>
    <font>
      <b/>
      <sz val="9"/>
      <color rgb="FF1C2B3A"/>
      <name val="Arial"/>
      <family val="2"/>
      <charset val="162"/>
    </font>
    <font>
      <sz val="9"/>
      <color rgb="FF555555"/>
      <name val="Arial"/>
      <family val="2"/>
      <charset val="162"/>
    </font>
    <font>
      <sz val="9"/>
      <color rgb="FF333333"/>
      <name val="Arial"/>
      <family val="2"/>
      <charset val="162"/>
    </font>
    <font>
      <b/>
      <sz val="9"/>
      <color rgb="FFFFFFFF"/>
      <name val="Arial"/>
      <family val="2"/>
      <charset val="162"/>
    </font>
    <font>
      <sz val="8"/>
      <name val="Calibri"/>
      <family val="2"/>
      <charset val="1"/>
    </font>
  </fonts>
  <fills count="17">
    <fill>
      <patternFill patternType="none"/>
    </fill>
    <fill>
      <patternFill patternType="gray125"/>
    </fill>
    <fill>
      <patternFill patternType="solid">
        <fgColor rgb="FF1C2B3A"/>
        <bgColor rgb="FF333333"/>
      </patternFill>
    </fill>
    <fill>
      <patternFill patternType="solid">
        <fgColor rgb="FF2C3E50"/>
        <bgColor rgb="FF333333"/>
      </patternFill>
    </fill>
    <fill>
      <patternFill patternType="solid">
        <fgColor rgb="FFF8F9FB"/>
        <bgColor rgb="FFF8FAFA"/>
      </patternFill>
    </fill>
    <fill>
      <patternFill patternType="solid">
        <fgColor rgb="FFFFFFFF"/>
        <bgColor rgb="FFF8FAFA"/>
      </patternFill>
    </fill>
    <fill>
      <patternFill patternType="solid">
        <fgColor rgb="FFF5F7FA"/>
        <bgColor rgb="FFF8F9FB"/>
      </patternFill>
    </fill>
    <fill>
      <patternFill patternType="solid">
        <fgColor rgb="FFF0F2F5"/>
        <bgColor rgb="FFF1F0EC"/>
      </patternFill>
    </fill>
    <fill>
      <patternFill patternType="solid">
        <fgColor rgb="FFFFEBEB"/>
        <bgColor rgb="FFF1F0EC"/>
      </patternFill>
    </fill>
    <fill>
      <patternFill patternType="solid">
        <fgColor rgb="FFFFF3D6"/>
        <bgColor rgb="FFFFEBEB"/>
      </patternFill>
    </fill>
    <fill>
      <patternFill patternType="solid">
        <fgColor rgb="FFE6F1FB"/>
        <bgColor rgb="FFF0F2F5"/>
      </patternFill>
    </fill>
    <fill>
      <patternFill patternType="solid">
        <fgColor rgb="FFEAF3DE"/>
        <bgColor rgb="FFF1F0EC"/>
      </patternFill>
    </fill>
    <fill>
      <patternFill patternType="solid">
        <fgColor rgb="FFF1F0EC"/>
        <bgColor rgb="FFF0F2F5"/>
      </patternFill>
    </fill>
    <fill>
      <patternFill patternType="solid">
        <fgColor rgb="FFFFCECE"/>
        <bgColor rgb="FFFFE4A0"/>
      </patternFill>
    </fill>
    <fill>
      <patternFill patternType="solid">
        <fgColor rgb="FFF8FAFA"/>
        <bgColor rgb="FFF8F9FB"/>
      </patternFill>
    </fill>
    <fill>
      <patternFill patternType="solid">
        <fgColor rgb="FFFFE4A0"/>
        <bgColor rgb="FFFFF3D6"/>
      </patternFill>
    </fill>
    <fill>
      <patternFill patternType="solid">
        <fgColor rgb="FF00B0F0"/>
        <bgColor rgb="FFFFF3D6"/>
      </patternFill>
    </fill>
  </fills>
  <borders count="10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  <border>
      <left/>
      <right style="thin">
        <color rgb="FFD0D5DD"/>
      </right>
      <top style="thin">
        <color rgb="FFD0D5DD"/>
      </top>
      <bottom style="thin">
        <color rgb="FFD0D5DD"/>
      </bottom>
      <diagonal/>
    </border>
    <border>
      <left style="thin">
        <color rgb="FFD0D5DD"/>
      </left>
      <right/>
      <top style="thin">
        <color rgb="FFD0D5DD"/>
      </top>
      <bottom style="thin">
        <color rgb="FFD0D5DD"/>
      </bottom>
      <diagonal/>
    </border>
    <border>
      <left/>
      <right style="thin">
        <color rgb="FFD0D5DD"/>
      </right>
      <top/>
      <bottom style="thin">
        <color rgb="FFD0D5DD"/>
      </bottom>
      <diagonal/>
    </border>
    <border>
      <left style="thin">
        <color rgb="FFD0D5DD"/>
      </left>
      <right style="thin">
        <color rgb="FFD0D5DD"/>
      </right>
      <top/>
      <bottom style="thin">
        <color rgb="FFD0D5DD"/>
      </bottom>
      <diagonal/>
    </border>
    <border>
      <left style="thin">
        <color rgb="FFD0D5DD"/>
      </left>
      <right/>
      <top/>
      <bottom style="thin">
        <color rgb="FFD0D5DD"/>
      </bottom>
      <diagonal/>
    </border>
    <border>
      <left/>
      <right/>
      <top/>
      <bottom style="thin">
        <color rgb="FFD0D5DD"/>
      </bottom>
      <diagonal/>
    </border>
    <border>
      <left style="thin">
        <color rgb="FFD0D5DD"/>
      </left>
      <right/>
      <top style="thin">
        <color rgb="FFD0D5DD"/>
      </top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left" vertical="center"/>
    </xf>
    <xf numFmtId="165" fontId="20" fillId="8" borderId="1" xfId="0" applyNumberFormat="1" applyFont="1" applyFill="1" applyBorder="1" applyAlignment="1">
      <alignment horizontal="center" vertical="center"/>
    </xf>
    <xf numFmtId="0" fontId="22" fillId="9" borderId="1" xfId="0" applyFont="1" applyFill="1" applyBorder="1" applyAlignment="1">
      <alignment horizontal="left" vertical="center"/>
    </xf>
    <xf numFmtId="165" fontId="23" fillId="9" borderId="1" xfId="0" applyNumberFormat="1" applyFont="1" applyFill="1" applyBorder="1" applyAlignment="1">
      <alignment horizontal="center" vertical="center"/>
    </xf>
    <xf numFmtId="0" fontId="25" fillId="10" borderId="1" xfId="0" applyFont="1" applyFill="1" applyBorder="1" applyAlignment="1">
      <alignment horizontal="left" vertical="center"/>
    </xf>
    <xf numFmtId="165" fontId="26" fillId="10" borderId="1" xfId="0" applyNumberFormat="1" applyFont="1" applyFill="1" applyBorder="1" applyAlignment="1">
      <alignment horizontal="center" vertical="center"/>
    </xf>
    <xf numFmtId="0" fontId="28" fillId="11" borderId="1" xfId="0" applyFont="1" applyFill="1" applyBorder="1" applyAlignment="1">
      <alignment horizontal="left" vertical="center"/>
    </xf>
    <xf numFmtId="165" fontId="29" fillId="11" borderId="1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left" vertical="center"/>
    </xf>
    <xf numFmtId="165" fontId="32" fillId="12" borderId="1" xfId="0" applyNumberFormat="1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left" vertical="center"/>
    </xf>
    <xf numFmtId="0" fontId="24" fillId="9" borderId="1" xfId="0" applyFont="1" applyFill="1" applyBorder="1" applyAlignment="1">
      <alignment horizontal="left" vertical="center"/>
    </xf>
    <xf numFmtId="0" fontId="27" fillId="10" borderId="1" xfId="0" applyFont="1" applyFill="1" applyBorder="1" applyAlignment="1">
      <alignment horizontal="left" vertical="center"/>
    </xf>
    <xf numFmtId="0" fontId="30" fillId="11" borderId="1" xfId="0" applyFont="1" applyFill="1" applyBorder="1" applyAlignment="1">
      <alignment horizontal="left" vertical="center"/>
    </xf>
    <xf numFmtId="0" fontId="33" fillId="12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left" vertical="center"/>
    </xf>
    <xf numFmtId="1" fontId="0" fillId="14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2" borderId="0" xfId="0" applyFill="1"/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/>
    </xf>
    <xf numFmtId="0" fontId="19" fillId="8" borderId="6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0" fontId="22" fillId="9" borderId="4" xfId="0" applyFont="1" applyFill="1" applyBorder="1" applyAlignment="1">
      <alignment horizontal="center" vertical="center"/>
    </xf>
    <xf numFmtId="0" fontId="22" fillId="9" borderId="5" xfId="0" applyFont="1" applyFill="1" applyBorder="1" applyAlignment="1">
      <alignment horizontal="center" vertical="center"/>
    </xf>
    <xf numFmtId="0" fontId="22" fillId="9" borderId="6" xfId="0" applyFont="1" applyFill="1" applyBorder="1" applyAlignment="1">
      <alignment horizontal="center" vertical="center"/>
    </xf>
    <xf numFmtId="14" fontId="0" fillId="14" borderId="1" xfId="0" applyNumberForma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left" vertical="center"/>
    </xf>
    <xf numFmtId="14" fontId="39" fillId="4" borderId="1" xfId="0" applyNumberFormat="1" applyFont="1" applyFill="1" applyBorder="1" applyAlignment="1">
      <alignment horizontal="center" vertical="center"/>
    </xf>
    <xf numFmtId="1" fontId="40" fillId="4" borderId="1" xfId="0" applyNumberFormat="1" applyFont="1" applyFill="1" applyBorder="1" applyAlignment="1">
      <alignment horizontal="center" vertical="center"/>
    </xf>
    <xf numFmtId="0" fontId="40" fillId="4" borderId="3" xfId="0" applyFont="1" applyFill="1" applyBorder="1" applyAlignment="1">
      <alignment horizontal="center" vertical="center"/>
    </xf>
    <xf numFmtId="0" fontId="41" fillId="3" borderId="5" xfId="0" applyFont="1" applyFill="1" applyBorder="1" applyAlignment="1">
      <alignment horizontal="center" vertical="center"/>
    </xf>
    <xf numFmtId="14" fontId="40" fillId="4" borderId="3" xfId="0" applyNumberFormat="1" applyFont="1" applyFill="1" applyBorder="1" applyAlignment="1">
      <alignment horizontal="center" vertical="center"/>
    </xf>
    <xf numFmtId="14" fontId="39" fillId="5" borderId="1" xfId="0" applyNumberFormat="1" applyFont="1" applyFill="1" applyBorder="1" applyAlignment="1">
      <alignment horizontal="center" vertical="center"/>
    </xf>
    <xf numFmtId="0" fontId="38" fillId="4" borderId="9" xfId="0" applyFont="1" applyFill="1" applyBorder="1" applyAlignment="1">
      <alignment horizontal="left" vertical="center"/>
    </xf>
    <xf numFmtId="14" fontId="39" fillId="4" borderId="9" xfId="0" applyNumberFormat="1" applyFont="1" applyFill="1" applyBorder="1" applyAlignment="1">
      <alignment horizontal="center" vertical="center"/>
    </xf>
    <xf numFmtId="0" fontId="40" fillId="4" borderId="8" xfId="0" applyFont="1" applyFill="1" applyBorder="1" applyAlignment="1">
      <alignment horizontal="center" vertical="center"/>
    </xf>
    <xf numFmtId="0" fontId="0" fillId="0" borderId="3" xfId="0" applyBorder="1"/>
    <xf numFmtId="14" fontId="40" fillId="4" borderId="0" xfId="0" applyNumberFormat="1" applyFont="1" applyFill="1" applyAlignment="1">
      <alignment horizontal="center" vertical="center"/>
    </xf>
    <xf numFmtId="0" fontId="40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4" fillId="6" borderId="0" xfId="0" applyFont="1" applyFill="1" applyAlignment="1">
      <alignment horizontal="left" vertical="center"/>
    </xf>
    <xf numFmtId="0" fontId="36" fillId="15" borderId="7" xfId="0" applyFont="1" applyFill="1" applyBorder="1" applyAlignment="1">
      <alignment horizontal="left" vertical="center" indent="1"/>
    </xf>
    <xf numFmtId="0" fontId="35" fillId="13" borderId="0" xfId="0" applyFont="1" applyFill="1" applyAlignment="1">
      <alignment horizontal="left" vertical="center" indent="1"/>
    </xf>
    <xf numFmtId="0" fontId="36" fillId="16" borderId="7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18" fillId="3" borderId="0" xfId="0" applyFont="1" applyFill="1" applyAlignment="1">
      <alignment horizontal="left" vertical="center" indent="1"/>
    </xf>
  </cellXfs>
  <cellStyles count="1">
    <cellStyle name="Normal" xfId="0" builtinId="0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854F0B"/>
        <name val="Arial"/>
        <charset val="1"/>
        <scheme val="none"/>
      </font>
      <numFmt numFmtId="0" formatCode="General"/>
      <fill>
        <patternFill patternType="solid">
          <fgColor rgb="FFFFEBEB"/>
          <bgColor rgb="FFFFF3D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5DD"/>
        </left>
        <right/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"/>
        <scheme val="none"/>
      </font>
      <numFmt numFmtId="1" formatCode="0"/>
      <fill>
        <patternFill patternType="solid">
          <fgColor rgb="FFF8F9FB"/>
          <bgColor rgb="FFF8FA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"/>
        <scheme val="none"/>
      </font>
      <fill>
        <patternFill patternType="solid">
          <fgColor rgb="FFF8F9FB"/>
          <bgColor rgb="FFF8FA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"/>
        <scheme val="none"/>
      </font>
      <fill>
        <patternFill patternType="solid">
          <fgColor rgb="FFF8F9FB"/>
          <bgColor rgb="FFF8FA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"/>
        <scheme val="none"/>
      </font>
      <fill>
        <patternFill patternType="solid">
          <fgColor rgb="FFF8F9FB"/>
          <bgColor rgb="FFF8FA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"/>
        <scheme val="none"/>
      </font>
      <fill>
        <patternFill patternType="solid">
          <fgColor rgb="FFF8F9FB"/>
          <bgColor rgb="FFF8FAFA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AAAAAA"/>
        <name val="Arial"/>
        <charset val="1"/>
        <scheme val="none"/>
      </font>
      <fill>
        <patternFill patternType="solid">
          <fgColor rgb="FFF8F9FB"/>
          <bgColor rgb="FFF8FAFA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border outline="0">
        <top style="thin">
          <color rgb="FFD0D5DD"/>
        </top>
      </border>
    </dxf>
    <dxf>
      <border outline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"/>
        <scheme val="none"/>
      </font>
      <fill>
        <patternFill patternType="solid">
          <fgColor rgb="FFF8F9FB"/>
          <bgColor rgb="FFF8FAFA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D0D5D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854F0B"/>
        <name val="Arial"/>
        <charset val="1"/>
        <scheme val="none"/>
      </font>
      <fill>
        <patternFill patternType="solid">
          <fgColor rgb="FFFFEBEB"/>
          <bgColor rgb="FFFFF3D6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0D5DD"/>
        </left>
        <right style="thin">
          <color rgb="FFD0D5DD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A32D2D"/>
        <name val="Arial"/>
        <charset val="1"/>
        <scheme val="none"/>
      </font>
      <numFmt numFmtId="0" formatCode="General"/>
      <fill>
        <patternFill patternType="solid">
          <fgColor rgb="FFF1F0EC"/>
          <bgColor rgb="FFFFEBEB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5DD"/>
        </left>
        <right/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"/>
        <scheme val="none"/>
      </font>
      <numFmt numFmtId="1" formatCode="0"/>
      <fill>
        <patternFill patternType="solid">
          <fgColor rgb="FFF8F9FB"/>
          <bgColor rgb="FFF8FA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"/>
        <scheme val="none"/>
      </font>
      <numFmt numFmtId="0" formatCode="General"/>
      <fill>
        <patternFill patternType="solid">
          <fgColor rgb="FFF8F9FB"/>
          <bgColor rgb="FFF8FA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"/>
        <scheme val="none"/>
      </font>
      <numFmt numFmtId="0" formatCode="General"/>
      <fill>
        <patternFill patternType="solid">
          <fgColor rgb="FFF8F9FB"/>
          <bgColor rgb="FFF8FA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"/>
        <scheme val="none"/>
      </font>
      <numFmt numFmtId="0" formatCode="General"/>
      <fill>
        <patternFill patternType="solid">
          <fgColor rgb="FFF8F9FB"/>
          <bgColor rgb="FFF8FAF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"/>
        <scheme val="none"/>
      </font>
      <numFmt numFmtId="0" formatCode="General"/>
      <fill>
        <patternFill patternType="solid">
          <fgColor rgb="FFF8F9FB"/>
          <bgColor rgb="FFF8FAFA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AAAAAA"/>
        <name val="Arial"/>
        <charset val="1"/>
        <scheme val="none"/>
      </font>
      <fill>
        <patternFill patternType="solid">
          <fgColor rgb="FFF8F9FB"/>
          <bgColor rgb="FFF8FAFA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border outline="0">
        <top style="thin">
          <color rgb="FFD0D5DD"/>
        </top>
      </border>
    </dxf>
    <dxf>
      <border outline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"/>
        <scheme val="none"/>
      </font>
      <fill>
        <patternFill patternType="solid">
          <fgColor rgb="FFF8F9FB"/>
          <bgColor rgb="FFF8FAFA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D0D5D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A32D2D"/>
        <name val="Arial"/>
        <charset val="1"/>
        <scheme val="none"/>
      </font>
      <fill>
        <patternFill patternType="solid">
          <fgColor rgb="FFF1F0EC"/>
          <bgColor rgb="FFFFEBEB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0D5DD"/>
        </left>
        <right style="thin">
          <color rgb="FFD0D5DD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charset val="1"/>
        <scheme val="none"/>
      </font>
      <fill>
        <patternFill patternType="solid">
          <fgColor rgb="FFF8FAFA"/>
          <bgColor rgb="FFF8F9FB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5DD"/>
        </left>
        <right/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charset val="1"/>
        <scheme val="none"/>
      </font>
      <numFmt numFmtId="1" formatCode="0"/>
      <fill>
        <patternFill patternType="solid">
          <fgColor rgb="FFF8FAFA"/>
          <bgColor rgb="FFF8F9FB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555555"/>
        <name val="Arial"/>
        <charset val="1"/>
        <scheme val="none"/>
      </font>
      <numFmt numFmtId="19" formatCode="d/mm/yyyy"/>
      <fill>
        <patternFill patternType="solid">
          <fgColor rgb="FFF8FAFA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555555"/>
        <name val="Arial"/>
        <charset val="1"/>
        <scheme val="none"/>
      </font>
      <numFmt numFmtId="19" formatCode="d/mm/yyyy"/>
      <fill>
        <patternFill patternType="solid">
          <fgColor rgb="FFF8FAFA"/>
          <bgColor rgb="FFF8F9FB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555555"/>
        <name val="Arial"/>
        <charset val="1"/>
        <scheme val="none"/>
      </font>
      <numFmt numFmtId="19" formatCode="d/mm/yyyy"/>
      <fill>
        <patternFill patternType="solid">
          <fgColor rgb="FFF8FAFA"/>
          <bgColor rgb="FFF8F9FB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555555"/>
        <name val="Arial"/>
        <charset val="1"/>
        <scheme val="none"/>
      </font>
      <numFmt numFmtId="19" formatCode="d/mm/yyyy"/>
      <fill>
        <patternFill patternType="solid">
          <fgColor rgb="FFF8FAFA"/>
          <bgColor rgb="FFF8F9FB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1C2B3A"/>
        <name val="Arial"/>
        <charset val="1"/>
        <scheme val="none"/>
      </font>
      <fill>
        <patternFill patternType="solid">
          <fgColor rgb="FFF8FAFA"/>
          <bgColor rgb="FFF8F9FB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AAAAAA"/>
        <name val="Arial"/>
        <charset val="1"/>
        <scheme val="none"/>
      </font>
      <fill>
        <patternFill patternType="solid">
          <fgColor rgb="FFF8FAFA"/>
          <bgColor rgb="FFF8F9FB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rgb="FFD0D5DD"/>
        </right>
        <top style="thin">
          <color rgb="FFD0D5DD"/>
        </top>
        <bottom style="thin">
          <color rgb="FFD0D5DD"/>
        </bottom>
        <vertical/>
        <horizontal/>
      </border>
    </dxf>
    <dxf>
      <border outline="0">
        <top style="thin">
          <color rgb="FFD0D5DD"/>
        </top>
      </border>
    </dxf>
    <dxf>
      <border outline="0">
        <left style="thin">
          <color rgb="FFD0D5DD"/>
        </left>
        <right style="thin">
          <color rgb="FFD0D5DD"/>
        </right>
        <top style="thin">
          <color rgb="FFD0D5DD"/>
        </top>
        <bottom style="thin">
          <color rgb="FFD0D5DD"/>
        </bottom>
      </border>
    </dxf>
    <dxf>
      <border outline="0">
        <bottom style="thin">
          <color rgb="FFD0D5DD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charset val="1"/>
        <scheme val="none"/>
      </font>
      <fill>
        <patternFill patternType="solid">
          <fgColor rgb="FF333333"/>
          <bgColor rgb="FF2C3E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0D5DD"/>
        </left>
        <right style="thin">
          <color rgb="FFD0D5DD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1F0EC"/>
      <rgbColor rgb="FFFF00FF"/>
      <rgbColor rgb="FFF8FAFA"/>
      <rgbColor rgb="FF800000"/>
      <rgbColor rgb="FF3B6D11"/>
      <rgbColor rgb="FF000080"/>
      <rgbColor rgb="FF854F0B"/>
      <rgbColor rgb="FF800080"/>
      <rgbColor rgb="FF008080"/>
      <rgbColor rgb="FFD3D1C7"/>
      <rgbColor rgb="FF878787"/>
      <rgbColor rgb="FFF5F7FA"/>
      <rgbColor rgb="FFC0504D"/>
      <rgbColor rgb="FFFFF3D6"/>
      <rgbColor rgb="FFE6F1FB"/>
      <rgbColor rgb="FF660066"/>
      <rgbColor rgb="FFF8F9FB"/>
      <rgbColor rgb="FF185FA5"/>
      <rgbColor rgb="FFD0D5DD"/>
      <rgbColor rgb="FF000080"/>
      <rgbColor rgb="FFFF00FF"/>
      <rgbColor rgb="FFF9F9F9"/>
      <rgbColor rgb="FF00FFFF"/>
      <rgbColor rgb="FF800080"/>
      <rgbColor rgb="FF800000"/>
      <rgbColor rgb="FF008080"/>
      <rgbColor rgb="FF0000FF"/>
      <rgbColor rgb="FF00CCFF"/>
      <rgbColor rgb="FFF0F2F5"/>
      <rgbColor rgb="FFEAF3DE"/>
      <rgbColor rgb="FFFFE4A0"/>
      <rgbColor rgb="FFB5D4F4"/>
      <rgbColor rgb="FFFFEBEB"/>
      <rgbColor rgb="FFD9D9D9"/>
      <rgbColor rgb="FFFFCECE"/>
      <rgbColor rgb="FF4F81BD"/>
      <rgbColor rgb="FF4BACC6"/>
      <rgbColor rgb="FF9BBB59"/>
      <rgbColor rgb="FFC0DD97"/>
      <rgbColor rgb="FFF79646"/>
      <rgbColor rgb="FFFF6600"/>
      <rgbColor rgb="FF607080"/>
      <rgbColor rgb="FFAAAAAA"/>
      <rgbColor rgb="FF1C2B3A"/>
      <rgbColor rgb="FF5F5E5A"/>
      <rgbColor rgb="FF003300"/>
      <rgbColor rgb="FF555555"/>
      <rgbColor rgb="FFA32D2D"/>
      <rgbColor rgb="FF8064A2"/>
      <rgbColor rgb="FF2C3E50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E226FA-3B90-4E0C-B780-9677A366A406}" name="Eğitim" displayName="Eğitim" ref="A2:J131" totalsRowShown="0" headerRowDxfId="35" headerRowBorderDxfId="34" tableBorderDxfId="33" totalsRowBorderDxfId="32">
  <autoFilter ref="A2:J131" xr:uid="{00000000-0009-0000-0000-000000000000}"/>
  <sortState xmlns:xlrd2="http://schemas.microsoft.com/office/spreadsheetml/2017/richdata2" ref="A3:J131">
    <sortCondition ref="B2:B131"/>
  </sortState>
  <tableColumns count="10">
    <tableColumn id="1" xr3:uid="{98A773CE-4681-4C78-80B8-37028168B693}" name="No" dataDxfId="31"/>
    <tableColumn id="2" xr3:uid="{EC64C736-E78B-48CD-B662-F3B4396DFBF2}" name="İsim Soyisim" dataDxfId="30"/>
    <tableColumn id="3" xr3:uid="{911645C6-856E-4408-9D4F-7D9A43952856}" name="Genel Konular" dataDxfId="29"/>
    <tableColumn id="4" xr3:uid="{36079005-6F8E-44CB-8E1F-1D2811C4A1C4}" name="Sağlık Konuları" dataDxfId="28"/>
    <tableColumn id="5" xr3:uid="{C0870676-BAB5-443B-8AC0-57F14F56110E}" name="Teknik Konular" dataDxfId="27"/>
    <tableColumn id="6" xr3:uid="{105910B4-6F77-439B-9FCE-27831CB6FF9A}" name="Diğer Konular" dataDxfId="26"/>
    <tableColumn id="7" xr3:uid="{873B1F73-3F19-4797-9959-2B34579D0B90}" name="Kalan Gün" dataDxfId="25">
      <calculatedColumnFormula>IF(C3="MUAF", -1, (MAX(C3:E3) + 730) - TODAY())</calculatedColumnFormula>
    </tableColumn>
    <tableColumn id="8" xr3:uid="{76A8D1E9-BB8C-4FFB-BA42-3572BE100D7C}" name="Durum" dataDxfId="24">
      <calculatedColumnFormula>IF(OR(C3="MUAF",D3="MUAF",E3="MUAF"),"Muaf",IF(G3="","Belirsiz",IF(G3&lt;=30,"Kritik",IF(G3&lt;=90,"Uyarı",IF(G3&lt;=180,"Yaklaşıyor","Geçerli")))))</calculatedColumnFormula>
    </tableColumn>
    <tableColumn id="9" xr3:uid="{BDCBB264-B4CE-4298-A811-3A8BCFECA51F}" name="EK-2"/>
    <tableColumn id="10" xr3:uid="{660565A8-9935-4FCD-A790-B99C216A0A3A}" name="EK-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B9447F-FCB1-4542-9A04-84AF2579F3FE}" name="Tablo2" displayName="Tablo2" ref="A4:G200" totalsRowShown="0" headerRowDxfId="23" dataDxfId="21" headerRowBorderDxfId="22" tableBorderDxfId="20" totalsRowBorderDxfId="19">
  <autoFilter ref="A4:G200" xr:uid="{9FB9447F-FCB1-4542-9A04-84AF2579F3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06E459F-6272-4559-A30A-CE4CE9AC93BF}" name="No" dataDxfId="18"/>
    <tableColumn id="2" xr3:uid="{3FBB2841-E40F-4003-9AF5-9E94F21EBC68}" name="İsim Soyisim" dataDxfId="17">
      <calculatedColumnFormula array="1">IFERROR(INDEX(_xlfn._xlws.FILTER(INDEX(Eğitim[],0,2), (INDEX(Eğitim[],0,7)&lt;=30)*(INDEX(Eğitim[],0,7)&lt;&gt;"")*(INDEX(Eğitim[],0,7)&lt;&gt;-1), ""), ROW()-4), "")</calculatedColumnFormula>
    </tableColumn>
    <tableColumn id="3" xr3:uid="{23EEB7A0-E83F-42A9-832B-EFA3AD29C457}" name="Genel Konular" dataDxfId="16">
      <calculatedColumnFormula array="1">IFERROR(INDEX(_xlfn._xlws.FILTER(INDEX(Eğitim[],0,3), (INDEX(Eğitim[],0,7)&lt;=30)*(INDEX(Eğitim[],0,7)&lt;&gt;"")*(INDEX(Eğitim[],0,7)&lt;&gt;-1), ""), ROW()-4), "")</calculatedColumnFormula>
    </tableColumn>
    <tableColumn id="4" xr3:uid="{AFEBA8EA-71FE-4691-A4E8-2EB8CBED157E}" name="Sağlık Konuları" dataDxfId="15">
      <calculatedColumnFormula array="1">IFERROR(INDEX(_xlfn._xlws.FILTER(INDEX(Eğitim[],0,4), (INDEX(Eğitim[],0,7)&lt;=30)*(INDEX(Eğitim[],0,7)&lt;&gt;"")*(INDEX(Eğitim[],0,7)&lt;&gt;-1), ""), ROW()-4), "")</calculatedColumnFormula>
    </tableColumn>
    <tableColumn id="5" xr3:uid="{4995A0DB-C57B-408A-91AC-75B6075C7C66}" name="Teknik Konular" dataDxfId="14">
      <calculatedColumnFormula array="1">IFERROR(INDEX(_xlfn._xlws.FILTER(INDEX(Eğitim[],0,5), (INDEX(Eğitim[],0,7)&lt;=30)*(INDEX(Eğitim[],0,7)&lt;&gt;"")*(INDEX(Eğitim[],0,7)&lt;&gt;-1), ""), ROW()-4), "")</calculatedColumnFormula>
    </tableColumn>
    <tableColumn id="6" xr3:uid="{BA9F4701-5EB9-4DFD-A803-EE3AB067026A}" name="Kalan Gün" dataDxfId="13">
      <calculatedColumnFormula array="1">IFERROR(INDEX(_xlfn._xlws.FILTER(INDEX(Eğitim[],0,7), (INDEX(Eğitim[],0,7)&lt;=30)*(INDEX(Eğitim[],0,7)&lt;&gt;"")*(INDEX(Eğitim[],0,7)&lt;&gt;-1), ""), ROW()-4), "")</calculatedColumnFormula>
    </tableColumn>
    <tableColumn id="7" xr3:uid="{8E9DF81D-8154-41F0-A41F-31C1630C4E58}" name="Durum" dataDxfId="12">
      <calculatedColumnFormula array="1">IFERROR(INDEX(_xlfn._xlws.FILTER(INDEX(Eğitim[],0,8), (INDEX(Eğitim[],0,7)&lt;=30)*(INDEX(Eğitim[],0,7)&lt;&gt;"")*(INDEX(Eğitim[],0,7)&lt;&gt;-1), ""), ROW()-4), "")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2055953-08ED-49B8-9457-0366B9F6395D}" name="Tablo3" displayName="Tablo3" ref="H4:N200" totalsRowShown="0" headerRowDxfId="11" dataDxfId="9" headerRowBorderDxfId="10" tableBorderDxfId="8" totalsRowBorderDxfId="7">
  <autoFilter ref="H4:N200" xr:uid="{32055953-08ED-49B8-9457-0366B9F6395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211E1C4-44C8-4ADE-B364-B16AD725DD03}" name="No" dataDxfId="6"/>
    <tableColumn id="2" xr3:uid="{BF73DA63-7E91-44DB-B02E-579E23636BC1}" name="İsim Soyisim" dataDxfId="5">
      <calculatedColumnFormula array="1">IFERROR(INDEX(_xlfn._xlws.FILTER(INDEX(Eğitim[],0,2), (INDEX(Eğitim[],0,7)&gt;=31)*(INDEX(Eğitim[],0,7)&lt;=90), ""), ROW()-4), "")</calculatedColumnFormula>
    </tableColumn>
    <tableColumn id="3" xr3:uid="{934C2D43-FCB5-419C-B33C-5AAF60A6D04B}" name="Genel Konular" dataDxfId="4">
      <calculatedColumnFormula array="1">IFERROR(INDEX(_xlfn._xlws.FILTER(INDEX(Eğitim[],0,3), (INDEX(Eğitim[],0,7)&gt;=31)*(INDEX(Eğitim[],0,7)&lt;=90), ""), ROW()-4), "")</calculatedColumnFormula>
    </tableColumn>
    <tableColumn id="4" xr3:uid="{0DB9E706-7A16-4C3C-A82F-F59263B335E0}" name="Sağlık Konuları" dataDxfId="3">
      <calculatedColumnFormula array="1">IFERROR(INDEX(_xlfn._xlws.FILTER(INDEX(Eğitim[],0,4), (INDEX(Eğitim[],0,7)&gt;=31)*(INDEX(Eğitim[],0,7)&lt;=90), ""), ROW()-4), "")</calculatedColumnFormula>
    </tableColumn>
    <tableColumn id="5" xr3:uid="{B42CB639-D0B6-4E85-8B42-A667F70A8504}" name="Teknik Konular" dataDxfId="2">
      <calculatedColumnFormula array="1">IFERROR(INDEX(_xlfn._xlws.FILTER(INDEX(Eğitim[],0,5), (INDEX(Eğitim[],0,7)&gt;=31)*(INDEX(Eğitim[],0,7)&lt;=90), ""), ROW()-4), "")</calculatedColumnFormula>
    </tableColumn>
    <tableColumn id="6" xr3:uid="{6DDF2F3C-A525-4A6D-916A-4C0AFEB9BC4E}" name="Kalan Gün" dataDxfId="1">
      <calculatedColumnFormula array="1">IFERROR(INDEX(_xlfn._xlws.FILTER(INDEX(Eğitim[],0,7), (INDEX(Eğitim[],0,7)&gt;=31)*(INDEX(Eğitim[],0,7)&lt;=90), ""), ROW()-4), "")</calculatedColumnFormula>
    </tableColumn>
    <tableColumn id="7" xr3:uid="{35EC3B69-2869-444C-BB44-8F13858C06F7}" name="Durum" dataDxfId="0">
      <calculatedColumnFormula array="1">IFERROR(INDEX(_xlfn._xlws.FILTER(INDEX(Eğitim[],0,8), (INDEX(Eğitim[],0,7)&gt;=31)*(INDEX(Eğitim[],0,7)&lt;=90), ""), ROW()-4), 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J131"/>
  <sheetViews>
    <sheetView showGridLines="0" tabSelected="1" view="pageBreakPreview" zoomScale="160" zoomScaleNormal="130" zoomScaleSheetLayoutView="160" workbookViewId="0">
      <pane ySplit="2" topLeftCell="A3" activePane="bottomLeft" state="frozen"/>
      <selection pane="bottomLeft" activeCell="B3" sqref="B3"/>
    </sheetView>
  </sheetViews>
  <sheetFormatPr defaultColWidth="8.7109375" defaultRowHeight="15" x14ac:dyDescent="0.25"/>
  <cols>
    <col min="1" max="1" width="7.7109375" bestFit="1" customWidth="1"/>
    <col min="2" max="2" width="30.140625" bestFit="1" customWidth="1"/>
    <col min="3" max="3" width="16.85546875" bestFit="1" customWidth="1"/>
    <col min="4" max="5" width="17.85546875" bestFit="1" customWidth="1"/>
    <col min="6" max="6" width="16.5703125" bestFit="1" customWidth="1"/>
    <col min="7" max="7" width="13.7109375" bestFit="1" customWidth="1"/>
    <col min="8" max="8" width="11" bestFit="1" customWidth="1"/>
    <col min="9" max="9" width="10.28515625" customWidth="1"/>
    <col min="10" max="10" width="9.28515625" bestFit="1" customWidth="1"/>
  </cols>
  <sheetData>
    <row r="1" spans="1:10" ht="30" customHeight="1" x14ac:dyDescent="0.25">
      <c r="A1" s="66" t="s">
        <v>140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1.75" customHeight="1" x14ac:dyDescent="0.25">
      <c r="A2" s="31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34</v>
      </c>
      <c r="G2" s="32" t="s">
        <v>5</v>
      </c>
      <c r="H2" s="33" t="s">
        <v>6</v>
      </c>
      <c r="I2" s="57" t="s">
        <v>163</v>
      </c>
      <c r="J2" s="32" t="s">
        <v>165</v>
      </c>
    </row>
    <row r="3" spans="1:10" ht="22.5" customHeight="1" x14ac:dyDescent="0.25">
      <c r="A3" s="29">
        <v>1</v>
      </c>
      <c r="B3" s="53" t="s">
        <v>142</v>
      </c>
      <c r="C3" s="54">
        <v>46190</v>
      </c>
      <c r="D3" s="54">
        <v>46190</v>
      </c>
      <c r="E3" s="54">
        <v>46190</v>
      </c>
      <c r="F3" s="54">
        <v>46190</v>
      </c>
      <c r="G3" s="55">
        <f t="shared" ref="G3:G34" ca="1" si="0">IF(C3="MUAF", -1, (MAX(C3:E3) + 730) - TODAY())</f>
        <v>679</v>
      </c>
      <c r="H3" s="56" t="str">
        <f t="shared" ref="H3:H34" ca="1" si="1">IF(OR(C3="MUAF",D3="MUAF",E3="MUAF"),"Muaf",IF(G3="","Belirsiz",IF(G3&lt;=30,"Kritik",IF(G3&lt;=90,"Uyarı",IF(G3&lt;=180,"Yaklaşıyor","Geçerli")))))</f>
        <v>Geçerli</v>
      </c>
      <c r="I3" s="58">
        <v>46190</v>
      </c>
      <c r="J3" s="56"/>
    </row>
    <row r="4" spans="1:10" ht="22.5" customHeight="1" x14ac:dyDescent="0.25">
      <c r="A4" s="29">
        <v>2</v>
      </c>
      <c r="B4" s="53" t="s">
        <v>35</v>
      </c>
      <c r="C4" s="54">
        <v>45803</v>
      </c>
      <c r="D4" s="54">
        <v>45804</v>
      </c>
      <c r="E4" s="54">
        <v>45803</v>
      </c>
      <c r="F4" s="54">
        <v>45804</v>
      </c>
      <c r="G4" s="55">
        <f t="shared" ca="1" si="0"/>
        <v>293</v>
      </c>
      <c r="H4" s="56" t="str">
        <f t="shared" ca="1" si="1"/>
        <v>Geçerli</v>
      </c>
      <c r="I4" s="58">
        <v>44469</v>
      </c>
      <c r="J4" s="56"/>
    </row>
    <row r="5" spans="1:10" ht="22.5" customHeight="1" x14ac:dyDescent="0.25">
      <c r="A5" s="29">
        <v>3</v>
      </c>
      <c r="B5" s="53" t="s">
        <v>36</v>
      </c>
      <c r="C5" s="54" t="s">
        <v>7</v>
      </c>
      <c r="D5" s="54" t="s">
        <v>7</v>
      </c>
      <c r="E5" s="54" t="s">
        <v>7</v>
      </c>
      <c r="F5" s="54" t="s">
        <v>7</v>
      </c>
      <c r="G5" s="55">
        <f t="shared" ca="1" si="0"/>
        <v>-1</v>
      </c>
      <c r="H5" s="56" t="str">
        <f t="shared" si="1"/>
        <v>Muaf</v>
      </c>
      <c r="I5" s="58"/>
      <c r="J5" s="56"/>
    </row>
    <row r="6" spans="1:10" ht="22.5" customHeight="1" x14ac:dyDescent="0.25">
      <c r="A6" s="29">
        <v>4</v>
      </c>
      <c r="B6" s="53" t="s">
        <v>37</v>
      </c>
      <c r="C6" s="54">
        <v>45761</v>
      </c>
      <c r="D6" s="54">
        <v>45762</v>
      </c>
      <c r="E6" s="54">
        <v>45761</v>
      </c>
      <c r="F6" s="54">
        <v>45762</v>
      </c>
      <c r="G6" s="55">
        <f t="shared" ca="1" si="0"/>
        <v>251</v>
      </c>
      <c r="H6" s="56" t="str">
        <f t="shared" ca="1" si="1"/>
        <v>Geçerli</v>
      </c>
      <c r="I6" s="58">
        <v>45667</v>
      </c>
      <c r="J6" s="56"/>
    </row>
    <row r="7" spans="1:10" ht="22.5" customHeight="1" x14ac:dyDescent="0.25">
      <c r="A7" s="29">
        <v>5</v>
      </c>
      <c r="B7" s="53" t="s">
        <v>38</v>
      </c>
      <c r="C7" s="54">
        <v>45971</v>
      </c>
      <c r="D7" s="54">
        <v>45972</v>
      </c>
      <c r="E7" s="54">
        <v>45971</v>
      </c>
      <c r="F7" s="54">
        <v>45972</v>
      </c>
      <c r="G7" s="55">
        <f t="shared" ca="1" si="0"/>
        <v>461</v>
      </c>
      <c r="H7" s="56" t="str">
        <f t="shared" ca="1" si="1"/>
        <v>Geçerli</v>
      </c>
      <c r="I7" s="58">
        <v>45237</v>
      </c>
      <c r="J7" s="56"/>
    </row>
    <row r="8" spans="1:10" ht="22.5" customHeight="1" x14ac:dyDescent="0.25">
      <c r="A8" s="29">
        <v>6</v>
      </c>
      <c r="B8" s="53" t="s">
        <v>138</v>
      </c>
      <c r="C8" s="54">
        <v>46162</v>
      </c>
      <c r="D8" s="54">
        <v>46162</v>
      </c>
      <c r="E8" s="54">
        <v>46163</v>
      </c>
      <c r="F8" s="54">
        <v>46163</v>
      </c>
      <c r="G8" s="55">
        <f t="shared" ca="1" si="0"/>
        <v>652</v>
      </c>
      <c r="H8" s="56" t="str">
        <f t="shared" ca="1" si="1"/>
        <v>Geçerli</v>
      </c>
      <c r="I8" s="58">
        <v>46162</v>
      </c>
      <c r="J8" s="56"/>
    </row>
    <row r="9" spans="1:10" ht="22.5" customHeight="1" x14ac:dyDescent="0.25">
      <c r="A9" s="29">
        <v>7</v>
      </c>
      <c r="B9" s="53" t="s">
        <v>160</v>
      </c>
      <c r="C9" s="54">
        <v>46211</v>
      </c>
      <c r="D9" s="54">
        <v>46211</v>
      </c>
      <c r="E9" s="54">
        <v>46212</v>
      </c>
      <c r="F9" s="54">
        <v>46212</v>
      </c>
      <c r="G9" s="55">
        <f t="shared" ca="1" si="0"/>
        <v>701</v>
      </c>
      <c r="H9" s="56" t="str">
        <f t="shared" ca="1" si="1"/>
        <v>Geçerli</v>
      </c>
      <c r="I9" s="58">
        <v>46211</v>
      </c>
      <c r="J9" s="56"/>
    </row>
    <row r="10" spans="1:10" ht="22.5" customHeight="1" x14ac:dyDescent="0.25">
      <c r="A10" s="29">
        <v>8</v>
      </c>
      <c r="B10" s="53" t="s">
        <v>39</v>
      </c>
      <c r="C10" s="54">
        <v>45873</v>
      </c>
      <c r="D10" s="54">
        <v>45874</v>
      </c>
      <c r="E10" s="54">
        <v>45873</v>
      </c>
      <c r="F10" s="54">
        <v>45874</v>
      </c>
      <c r="G10" s="55">
        <f t="shared" ca="1" si="0"/>
        <v>363</v>
      </c>
      <c r="H10" s="56" t="str">
        <f t="shared" ca="1" si="1"/>
        <v>Geçerli</v>
      </c>
      <c r="I10" s="58">
        <v>45454</v>
      </c>
      <c r="J10" s="56"/>
    </row>
    <row r="11" spans="1:10" ht="22.5" customHeight="1" x14ac:dyDescent="0.25">
      <c r="A11" s="29">
        <v>9</v>
      </c>
      <c r="B11" s="53" t="s">
        <v>40</v>
      </c>
      <c r="C11" s="54">
        <v>45775</v>
      </c>
      <c r="D11" s="54">
        <v>45776</v>
      </c>
      <c r="E11" s="54">
        <v>45775</v>
      </c>
      <c r="F11" s="54">
        <f>+Eğitim[[#This Row],[Sağlık Konuları]]</f>
        <v>45776</v>
      </c>
      <c r="G11" s="55">
        <f t="shared" ca="1" si="0"/>
        <v>265</v>
      </c>
      <c r="H11" s="56" t="str">
        <f t="shared" ca="1" si="1"/>
        <v>Geçerli</v>
      </c>
      <c r="I11" s="58">
        <v>43255</v>
      </c>
      <c r="J11" s="56"/>
    </row>
    <row r="12" spans="1:10" ht="22.5" customHeight="1" x14ac:dyDescent="0.25">
      <c r="A12" s="29">
        <v>10</v>
      </c>
      <c r="B12" s="53" t="s">
        <v>41</v>
      </c>
      <c r="C12" s="54">
        <v>46120</v>
      </c>
      <c r="D12" s="54">
        <v>46120</v>
      </c>
      <c r="E12" s="54">
        <v>46120</v>
      </c>
      <c r="F12" s="54">
        <v>46120</v>
      </c>
      <c r="G12" s="55">
        <f t="shared" ca="1" si="0"/>
        <v>609</v>
      </c>
      <c r="H12" s="56" t="str">
        <f t="shared" ca="1" si="1"/>
        <v>Geçerli</v>
      </c>
      <c r="I12" s="58">
        <v>45412</v>
      </c>
      <c r="J12" s="56"/>
    </row>
    <row r="13" spans="1:10" ht="22.5" customHeight="1" x14ac:dyDescent="0.25">
      <c r="A13" s="29">
        <v>11</v>
      </c>
      <c r="B13" s="53" t="s">
        <v>42</v>
      </c>
      <c r="C13" s="54">
        <v>45775</v>
      </c>
      <c r="D13" s="54">
        <v>45776</v>
      </c>
      <c r="E13" s="54">
        <v>45775</v>
      </c>
      <c r="F13" s="54">
        <v>45776</v>
      </c>
      <c r="G13" s="55">
        <f t="shared" ca="1" si="0"/>
        <v>265</v>
      </c>
      <c r="H13" s="56" t="str">
        <f t="shared" ca="1" si="1"/>
        <v>Geçerli</v>
      </c>
      <c r="I13" s="58">
        <v>46212</v>
      </c>
      <c r="J13" s="56"/>
    </row>
    <row r="14" spans="1:10" ht="22.5" customHeight="1" x14ac:dyDescent="0.25">
      <c r="A14" s="29">
        <v>12</v>
      </c>
      <c r="B14" s="53" t="s">
        <v>155</v>
      </c>
      <c r="C14" s="54">
        <v>46211</v>
      </c>
      <c r="D14" s="54">
        <v>46211</v>
      </c>
      <c r="E14" s="54">
        <v>46212</v>
      </c>
      <c r="F14" s="54">
        <v>46212</v>
      </c>
      <c r="G14" s="55">
        <f t="shared" ca="1" si="0"/>
        <v>701</v>
      </c>
      <c r="H14" s="56" t="str">
        <f t="shared" ca="1" si="1"/>
        <v>Geçerli</v>
      </c>
      <c r="I14" s="58">
        <v>46212</v>
      </c>
      <c r="J14" s="56"/>
    </row>
    <row r="15" spans="1:10" ht="22.5" customHeight="1" x14ac:dyDescent="0.25">
      <c r="A15" s="29">
        <v>13</v>
      </c>
      <c r="B15" s="53" t="s">
        <v>43</v>
      </c>
      <c r="C15" s="54">
        <v>45873</v>
      </c>
      <c r="D15" s="54">
        <v>45874</v>
      </c>
      <c r="E15" s="54">
        <v>45873</v>
      </c>
      <c r="F15" s="54">
        <v>45874</v>
      </c>
      <c r="G15" s="55">
        <f t="shared" ca="1" si="0"/>
        <v>363</v>
      </c>
      <c r="H15" s="56" t="str">
        <f t="shared" ca="1" si="1"/>
        <v>Geçerli</v>
      </c>
      <c r="I15" s="58">
        <v>44198</v>
      </c>
      <c r="J15" s="56"/>
    </row>
    <row r="16" spans="1:10" ht="22.5" customHeight="1" x14ac:dyDescent="0.25">
      <c r="A16" s="29">
        <v>14</v>
      </c>
      <c r="B16" s="53" t="s">
        <v>44</v>
      </c>
      <c r="C16" s="54">
        <v>46120</v>
      </c>
      <c r="D16" s="54">
        <v>46120</v>
      </c>
      <c r="E16" s="54">
        <v>46120</v>
      </c>
      <c r="F16" s="54">
        <v>46120</v>
      </c>
      <c r="G16" s="55">
        <f t="shared" ca="1" si="0"/>
        <v>609</v>
      </c>
      <c r="H16" s="56" t="str">
        <f t="shared" ca="1" si="1"/>
        <v>Geçerli</v>
      </c>
      <c r="I16" s="58">
        <v>46121</v>
      </c>
      <c r="J16" s="56"/>
    </row>
    <row r="17" spans="1:10" ht="22.5" customHeight="1" x14ac:dyDescent="0.25">
      <c r="A17" s="29">
        <v>15</v>
      </c>
      <c r="B17" s="53" t="s">
        <v>146</v>
      </c>
      <c r="C17" s="54">
        <v>46127</v>
      </c>
      <c r="D17" s="54">
        <v>46127</v>
      </c>
      <c r="E17" s="54">
        <v>46127</v>
      </c>
      <c r="F17" s="54">
        <v>46127</v>
      </c>
      <c r="G17" s="55">
        <f t="shared" ca="1" si="0"/>
        <v>616</v>
      </c>
      <c r="H17" s="56" t="str">
        <f t="shared" ca="1" si="1"/>
        <v>Geçerli</v>
      </c>
      <c r="I17" s="58">
        <v>46141</v>
      </c>
      <c r="J17" s="56"/>
    </row>
    <row r="18" spans="1:10" ht="22.5" customHeight="1" x14ac:dyDescent="0.25">
      <c r="A18" s="29">
        <v>16</v>
      </c>
      <c r="B18" s="53" t="s">
        <v>45</v>
      </c>
      <c r="C18" s="54">
        <v>46147</v>
      </c>
      <c r="D18" s="54">
        <v>46147</v>
      </c>
      <c r="E18" s="54">
        <v>46148</v>
      </c>
      <c r="F18" s="54">
        <v>46148</v>
      </c>
      <c r="G18" s="55">
        <f t="shared" ca="1" si="0"/>
        <v>637</v>
      </c>
      <c r="H18" s="56" t="str">
        <f t="shared" ca="1" si="1"/>
        <v>Geçerli</v>
      </c>
      <c r="I18" s="58">
        <v>46162</v>
      </c>
      <c r="J18" s="56"/>
    </row>
    <row r="19" spans="1:10" ht="22.5" customHeight="1" x14ac:dyDescent="0.25">
      <c r="A19" s="29">
        <v>17</v>
      </c>
      <c r="B19" s="53" t="s">
        <v>46</v>
      </c>
      <c r="C19" s="54">
        <v>46097</v>
      </c>
      <c r="D19" s="54">
        <v>46097</v>
      </c>
      <c r="E19" s="54">
        <v>46097</v>
      </c>
      <c r="F19" s="54">
        <v>46097</v>
      </c>
      <c r="G19" s="55">
        <f t="shared" ca="1" si="0"/>
        <v>586</v>
      </c>
      <c r="H19" s="56" t="str">
        <f t="shared" ca="1" si="1"/>
        <v>Geçerli</v>
      </c>
      <c r="I19" s="58">
        <v>46092</v>
      </c>
      <c r="J19" s="56"/>
    </row>
    <row r="20" spans="1:10" ht="22.5" customHeight="1" x14ac:dyDescent="0.25">
      <c r="A20" s="29">
        <v>18</v>
      </c>
      <c r="B20" s="53" t="s">
        <v>47</v>
      </c>
      <c r="C20" s="54">
        <v>46063</v>
      </c>
      <c r="D20" s="54">
        <v>46063</v>
      </c>
      <c r="E20" s="54">
        <v>46063</v>
      </c>
      <c r="F20" s="54">
        <v>46063</v>
      </c>
      <c r="G20" s="55">
        <f t="shared" ca="1" si="0"/>
        <v>552</v>
      </c>
      <c r="H20" s="56" t="str">
        <f t="shared" ca="1" si="1"/>
        <v>Geçerli</v>
      </c>
      <c r="I20" s="58">
        <v>44914</v>
      </c>
      <c r="J20" s="56"/>
    </row>
    <row r="21" spans="1:10" ht="22.5" customHeight="1" x14ac:dyDescent="0.25">
      <c r="A21" s="29">
        <v>19</v>
      </c>
      <c r="B21" s="53" t="s">
        <v>48</v>
      </c>
      <c r="C21" s="54">
        <v>45523</v>
      </c>
      <c r="D21" s="54">
        <v>45524</v>
      </c>
      <c r="E21" s="54">
        <v>45523</v>
      </c>
      <c r="F21" s="54">
        <v>45524</v>
      </c>
      <c r="G21" s="55">
        <f t="shared" ca="1" si="0"/>
        <v>13</v>
      </c>
      <c r="H21" s="56" t="str">
        <f t="shared" ca="1" si="1"/>
        <v>Kritik</v>
      </c>
      <c r="I21" s="58">
        <v>46060</v>
      </c>
      <c r="J21" s="56"/>
    </row>
    <row r="22" spans="1:10" ht="22.5" customHeight="1" x14ac:dyDescent="0.25">
      <c r="A22" s="29">
        <v>20</v>
      </c>
      <c r="B22" s="53" t="s">
        <v>49</v>
      </c>
      <c r="C22" s="54">
        <v>45839</v>
      </c>
      <c r="D22" s="54">
        <v>45840</v>
      </c>
      <c r="E22" s="54">
        <v>45839</v>
      </c>
      <c r="F22" s="54">
        <v>45840</v>
      </c>
      <c r="G22" s="55">
        <f t="shared" ca="1" si="0"/>
        <v>329</v>
      </c>
      <c r="H22" s="56" t="str">
        <f t="shared" ca="1" si="1"/>
        <v>Geçerli</v>
      </c>
      <c r="I22" s="58">
        <v>45111</v>
      </c>
      <c r="J22" s="56"/>
    </row>
    <row r="23" spans="1:10" ht="22.5" customHeight="1" x14ac:dyDescent="0.25">
      <c r="A23" s="29">
        <v>21</v>
      </c>
      <c r="B23" s="53" t="s">
        <v>147</v>
      </c>
      <c r="C23" s="54">
        <v>46211</v>
      </c>
      <c r="D23" s="54">
        <v>46211</v>
      </c>
      <c r="E23" s="54">
        <v>46212</v>
      </c>
      <c r="F23" s="54">
        <v>46212</v>
      </c>
      <c r="G23" s="55">
        <f t="shared" ca="1" si="0"/>
        <v>701</v>
      </c>
      <c r="H23" s="56" t="str">
        <f t="shared" ca="1" si="1"/>
        <v>Geçerli</v>
      </c>
      <c r="I23" s="56"/>
      <c r="J23" s="56"/>
    </row>
    <row r="24" spans="1:10" ht="22.5" customHeight="1" x14ac:dyDescent="0.25">
      <c r="A24" s="29">
        <v>22</v>
      </c>
      <c r="B24" s="53" t="s">
        <v>50</v>
      </c>
      <c r="C24" s="54">
        <v>45929</v>
      </c>
      <c r="D24" s="54">
        <v>45930</v>
      </c>
      <c r="E24" s="54">
        <v>45929</v>
      </c>
      <c r="F24" s="54">
        <v>45930</v>
      </c>
      <c r="G24" s="55">
        <f t="shared" ca="1" si="0"/>
        <v>419</v>
      </c>
      <c r="H24" s="56" t="str">
        <f t="shared" ca="1" si="1"/>
        <v>Geçerli</v>
      </c>
      <c r="I24" s="58">
        <v>45929</v>
      </c>
      <c r="J24" s="56"/>
    </row>
    <row r="25" spans="1:10" ht="22.5" customHeight="1" x14ac:dyDescent="0.25">
      <c r="A25" s="29">
        <v>23</v>
      </c>
      <c r="B25" s="53" t="s">
        <v>51</v>
      </c>
      <c r="C25" s="54">
        <v>45873</v>
      </c>
      <c r="D25" s="54">
        <v>45874</v>
      </c>
      <c r="E25" s="54">
        <v>45873</v>
      </c>
      <c r="F25" s="54">
        <v>45874</v>
      </c>
      <c r="G25" s="55">
        <f t="shared" ca="1" si="0"/>
        <v>363</v>
      </c>
      <c r="H25" s="56" t="str">
        <f t="shared" ca="1" si="1"/>
        <v>Geçerli</v>
      </c>
      <c r="I25" s="58">
        <v>45446</v>
      </c>
      <c r="J25" s="56"/>
    </row>
    <row r="26" spans="1:10" ht="22.5" customHeight="1" x14ac:dyDescent="0.25">
      <c r="A26" s="29">
        <v>24</v>
      </c>
      <c r="B26" s="53" t="s">
        <v>148</v>
      </c>
      <c r="C26" s="54">
        <v>46210</v>
      </c>
      <c r="D26" s="54">
        <v>46210</v>
      </c>
      <c r="E26" s="54">
        <v>46211</v>
      </c>
      <c r="F26" s="54">
        <v>46211</v>
      </c>
      <c r="G26" s="55">
        <f t="shared" ca="1" si="0"/>
        <v>700</v>
      </c>
      <c r="H26" s="56" t="str">
        <f t="shared" ca="1" si="1"/>
        <v>Geçerli</v>
      </c>
      <c r="I26" s="58">
        <v>46116</v>
      </c>
      <c r="J26" s="56"/>
    </row>
    <row r="27" spans="1:10" ht="22.5" customHeight="1" x14ac:dyDescent="0.25">
      <c r="A27" s="29">
        <v>25</v>
      </c>
      <c r="B27" s="53" t="s">
        <v>143</v>
      </c>
      <c r="C27" s="54">
        <v>46190</v>
      </c>
      <c r="D27" s="54">
        <v>46190</v>
      </c>
      <c r="E27" s="54">
        <v>46190</v>
      </c>
      <c r="F27" s="54">
        <v>46190</v>
      </c>
      <c r="G27" s="55">
        <f t="shared" ca="1" si="0"/>
        <v>679</v>
      </c>
      <c r="H27" s="56" t="str">
        <f t="shared" ca="1" si="1"/>
        <v>Geçerli</v>
      </c>
      <c r="I27" s="58">
        <v>46190</v>
      </c>
      <c r="J27" s="56"/>
    </row>
    <row r="28" spans="1:10" ht="22.5" customHeight="1" x14ac:dyDescent="0.25">
      <c r="A28" s="29">
        <v>26</v>
      </c>
      <c r="B28" s="53" t="s">
        <v>149</v>
      </c>
      <c r="C28" s="54">
        <v>46113</v>
      </c>
      <c r="D28" s="54">
        <v>46113</v>
      </c>
      <c r="E28" s="54">
        <v>46113</v>
      </c>
      <c r="F28" s="54">
        <v>46113</v>
      </c>
      <c r="G28" s="55">
        <f t="shared" ca="1" si="0"/>
        <v>602</v>
      </c>
      <c r="H28" s="56" t="str">
        <f t="shared" ca="1" si="1"/>
        <v>Geçerli</v>
      </c>
      <c r="I28" s="56"/>
      <c r="J28" s="56"/>
    </row>
    <row r="29" spans="1:10" ht="22.5" customHeight="1" x14ac:dyDescent="0.25">
      <c r="A29" s="29">
        <v>27</v>
      </c>
      <c r="B29" s="53" t="s">
        <v>52</v>
      </c>
      <c r="C29" s="54">
        <v>45775</v>
      </c>
      <c r="D29" s="54">
        <v>45776</v>
      </c>
      <c r="E29" s="54">
        <v>45775</v>
      </c>
      <c r="F29" s="54">
        <v>45776</v>
      </c>
      <c r="G29" s="55">
        <f t="shared" ca="1" si="0"/>
        <v>265</v>
      </c>
      <c r="H29" s="56" t="str">
        <f t="shared" ca="1" si="1"/>
        <v>Geçerli</v>
      </c>
      <c r="I29" s="58">
        <v>45027</v>
      </c>
      <c r="J29" s="56"/>
    </row>
    <row r="30" spans="1:10" ht="22.5" customHeight="1" x14ac:dyDescent="0.25">
      <c r="A30" s="29">
        <v>28</v>
      </c>
      <c r="B30" s="53" t="s">
        <v>162</v>
      </c>
      <c r="C30" s="54">
        <v>46224</v>
      </c>
      <c r="D30" s="54">
        <v>46224</v>
      </c>
      <c r="E30" s="54">
        <v>46225</v>
      </c>
      <c r="F30" s="54">
        <v>46225</v>
      </c>
      <c r="G30" s="55">
        <f t="shared" ca="1" si="0"/>
        <v>714</v>
      </c>
      <c r="H30" s="56" t="str">
        <f t="shared" ca="1" si="1"/>
        <v>Geçerli</v>
      </c>
      <c r="I30" s="58">
        <v>46232</v>
      </c>
      <c r="J30" s="56"/>
    </row>
    <row r="31" spans="1:10" ht="22.5" customHeight="1" x14ac:dyDescent="0.25">
      <c r="A31" s="29">
        <v>29</v>
      </c>
      <c r="B31" s="53" t="s">
        <v>156</v>
      </c>
      <c r="C31" s="54">
        <v>46211</v>
      </c>
      <c r="D31" s="54">
        <v>46211</v>
      </c>
      <c r="E31" s="54">
        <v>46212</v>
      </c>
      <c r="F31" s="54">
        <v>46212</v>
      </c>
      <c r="G31" s="55">
        <f t="shared" ca="1" si="0"/>
        <v>701</v>
      </c>
      <c r="H31" s="56" t="str">
        <f t="shared" ca="1" si="1"/>
        <v>Geçerli</v>
      </c>
      <c r="I31" s="58">
        <v>46211</v>
      </c>
      <c r="J31" s="56"/>
    </row>
    <row r="32" spans="1:10" ht="22.5" customHeight="1" x14ac:dyDescent="0.25">
      <c r="A32" s="29">
        <v>30</v>
      </c>
      <c r="B32" s="53" t="s">
        <v>53</v>
      </c>
      <c r="C32" s="54">
        <v>45523</v>
      </c>
      <c r="D32" s="54">
        <v>45524</v>
      </c>
      <c r="E32" s="54">
        <v>45523</v>
      </c>
      <c r="F32" s="54">
        <v>45524</v>
      </c>
      <c r="G32" s="55">
        <f t="shared" ca="1" si="0"/>
        <v>13</v>
      </c>
      <c r="H32" s="56" t="str">
        <f t="shared" ca="1" si="1"/>
        <v>Kritik</v>
      </c>
      <c r="I32" s="58">
        <v>44964</v>
      </c>
      <c r="J32" s="56"/>
    </row>
    <row r="33" spans="1:10" ht="22.5" customHeight="1" x14ac:dyDescent="0.25">
      <c r="A33" s="29">
        <v>31</v>
      </c>
      <c r="B33" s="53" t="s">
        <v>54</v>
      </c>
      <c r="C33" s="54">
        <v>45775</v>
      </c>
      <c r="D33" s="54">
        <v>45776</v>
      </c>
      <c r="E33" s="54">
        <v>45775</v>
      </c>
      <c r="F33" s="54">
        <v>45776</v>
      </c>
      <c r="G33" s="55">
        <f t="shared" ca="1" si="0"/>
        <v>265</v>
      </c>
      <c r="H33" s="56" t="str">
        <f t="shared" ca="1" si="1"/>
        <v>Geçerli</v>
      </c>
      <c r="I33" s="58">
        <v>45443</v>
      </c>
      <c r="J33" s="56"/>
    </row>
    <row r="34" spans="1:10" ht="22.5" customHeight="1" x14ac:dyDescent="0.25">
      <c r="A34" s="29">
        <v>32</v>
      </c>
      <c r="B34" s="53" t="s">
        <v>55</v>
      </c>
      <c r="C34" s="54">
        <v>45789</v>
      </c>
      <c r="D34" s="54">
        <v>45790</v>
      </c>
      <c r="E34" s="54">
        <v>45789</v>
      </c>
      <c r="F34" s="54">
        <v>45790</v>
      </c>
      <c r="G34" s="55">
        <f t="shared" ca="1" si="0"/>
        <v>279</v>
      </c>
      <c r="H34" s="56" t="str">
        <f t="shared" ca="1" si="1"/>
        <v>Geçerli</v>
      </c>
      <c r="I34" s="56"/>
      <c r="J34" s="56"/>
    </row>
    <row r="35" spans="1:10" ht="22.5" customHeight="1" x14ac:dyDescent="0.25">
      <c r="A35" s="29">
        <v>33</v>
      </c>
      <c r="B35" s="53" t="s">
        <v>56</v>
      </c>
      <c r="C35" s="54">
        <v>45839</v>
      </c>
      <c r="D35" s="54">
        <v>45840</v>
      </c>
      <c r="E35" s="54">
        <v>45839</v>
      </c>
      <c r="F35" s="54">
        <v>45840</v>
      </c>
      <c r="G35" s="55">
        <f t="shared" ref="G35:G66" ca="1" si="2">IF(C35="MUAF", -1, (MAX(C35:E35) + 730) - TODAY())</f>
        <v>329</v>
      </c>
      <c r="H35" s="56" t="str">
        <f t="shared" ref="H35:H66" ca="1" si="3">IF(OR(C35="MUAF",D35="MUAF",E35="MUAF"),"Muaf",IF(G35="","Belirsiz",IF(G35&lt;=30,"Kritik",IF(G35&lt;=90,"Uyarı",IF(G35&lt;=180,"Yaklaşıyor","Geçerli")))))</f>
        <v>Geçerli</v>
      </c>
      <c r="I35" s="58">
        <v>44964</v>
      </c>
      <c r="J35" s="56"/>
    </row>
    <row r="36" spans="1:10" ht="22.5" customHeight="1" x14ac:dyDescent="0.25">
      <c r="A36" s="29">
        <v>34</v>
      </c>
      <c r="B36" s="53" t="s">
        <v>144</v>
      </c>
      <c r="C36" s="54">
        <v>46204</v>
      </c>
      <c r="D36" s="54">
        <v>46204</v>
      </c>
      <c r="E36" s="54">
        <v>46204</v>
      </c>
      <c r="F36" s="54">
        <v>46204</v>
      </c>
      <c r="G36" s="55">
        <f t="shared" ca="1" si="2"/>
        <v>693</v>
      </c>
      <c r="H36" s="56" t="str">
        <f t="shared" ca="1" si="3"/>
        <v>Geçerli</v>
      </c>
      <c r="I36" s="58">
        <v>46204</v>
      </c>
      <c r="J36" s="56"/>
    </row>
    <row r="37" spans="1:10" ht="22.5" customHeight="1" x14ac:dyDescent="0.25">
      <c r="A37" s="29">
        <v>35</v>
      </c>
      <c r="B37" s="53" t="s">
        <v>57</v>
      </c>
      <c r="C37" s="54">
        <v>45663</v>
      </c>
      <c r="D37" s="54">
        <v>45664</v>
      </c>
      <c r="E37" s="54">
        <v>45663</v>
      </c>
      <c r="F37" s="54">
        <v>45664</v>
      </c>
      <c r="G37" s="55">
        <f t="shared" ca="1" si="2"/>
        <v>153</v>
      </c>
      <c r="H37" s="56" t="str">
        <f t="shared" ca="1" si="3"/>
        <v>Yaklaşıyor</v>
      </c>
      <c r="I37" s="58">
        <v>45559</v>
      </c>
      <c r="J37" s="56"/>
    </row>
    <row r="38" spans="1:10" ht="22.5" customHeight="1" x14ac:dyDescent="0.25">
      <c r="A38" s="29">
        <v>36</v>
      </c>
      <c r="B38" s="53" t="s">
        <v>58</v>
      </c>
      <c r="C38" s="54">
        <v>45873</v>
      </c>
      <c r="D38" s="54">
        <v>45874</v>
      </c>
      <c r="E38" s="54">
        <v>45873</v>
      </c>
      <c r="F38" s="54">
        <v>45874</v>
      </c>
      <c r="G38" s="55">
        <f t="shared" ca="1" si="2"/>
        <v>363</v>
      </c>
      <c r="H38" s="56" t="str">
        <f t="shared" ca="1" si="3"/>
        <v>Geçerli</v>
      </c>
      <c r="I38" s="58">
        <v>44992</v>
      </c>
      <c r="J38" s="56"/>
    </row>
    <row r="39" spans="1:10" ht="22.5" customHeight="1" x14ac:dyDescent="0.25">
      <c r="A39" s="29">
        <v>37</v>
      </c>
      <c r="B39" s="53" t="s">
        <v>59</v>
      </c>
      <c r="C39" s="54">
        <v>45579</v>
      </c>
      <c r="D39" s="54">
        <v>45580</v>
      </c>
      <c r="E39" s="54">
        <v>45579</v>
      </c>
      <c r="F39" s="54">
        <v>45580</v>
      </c>
      <c r="G39" s="55">
        <f t="shared" ca="1" si="2"/>
        <v>69</v>
      </c>
      <c r="H39" s="56" t="str">
        <f t="shared" ca="1" si="3"/>
        <v>Uyarı</v>
      </c>
      <c r="I39" s="58">
        <v>45580</v>
      </c>
      <c r="J39" s="56"/>
    </row>
    <row r="40" spans="1:10" ht="22.5" customHeight="1" x14ac:dyDescent="0.25">
      <c r="A40" s="29">
        <v>38</v>
      </c>
      <c r="B40" s="53" t="s">
        <v>60</v>
      </c>
      <c r="C40" s="54">
        <v>46162</v>
      </c>
      <c r="D40" s="54">
        <v>46162</v>
      </c>
      <c r="E40" s="54">
        <v>46162</v>
      </c>
      <c r="F40" s="54">
        <v>46162</v>
      </c>
      <c r="G40" s="55">
        <f t="shared" ca="1" si="2"/>
        <v>651</v>
      </c>
      <c r="H40" s="56" t="str">
        <f t="shared" ca="1" si="3"/>
        <v>Geçerli</v>
      </c>
      <c r="I40" s="56"/>
      <c r="J40" s="56"/>
    </row>
    <row r="41" spans="1:10" ht="22.5" customHeight="1" x14ac:dyDescent="0.25">
      <c r="A41" s="29">
        <v>39</v>
      </c>
      <c r="B41" s="53" t="s">
        <v>61</v>
      </c>
      <c r="C41" s="54">
        <v>45888</v>
      </c>
      <c r="D41" s="54">
        <v>45889</v>
      </c>
      <c r="E41" s="54">
        <v>45888</v>
      </c>
      <c r="F41" s="54">
        <v>45889</v>
      </c>
      <c r="G41" s="55">
        <f t="shared" ca="1" si="2"/>
        <v>378</v>
      </c>
      <c r="H41" s="56" t="str">
        <f t="shared" ca="1" si="3"/>
        <v>Geçerli</v>
      </c>
      <c r="I41" s="56"/>
      <c r="J41" s="56"/>
    </row>
    <row r="42" spans="1:10" ht="22.5" customHeight="1" x14ac:dyDescent="0.25">
      <c r="A42" s="29">
        <v>40</v>
      </c>
      <c r="B42" s="53" t="s">
        <v>141</v>
      </c>
      <c r="C42" s="54">
        <v>46176</v>
      </c>
      <c r="D42" s="54">
        <v>46176</v>
      </c>
      <c r="E42" s="54">
        <v>46177</v>
      </c>
      <c r="F42" s="54">
        <v>46177</v>
      </c>
      <c r="G42" s="55">
        <f t="shared" ca="1" si="2"/>
        <v>666</v>
      </c>
      <c r="H42" s="56" t="str">
        <f t="shared" ca="1" si="3"/>
        <v>Geçerli</v>
      </c>
      <c r="I42" s="58">
        <v>46176</v>
      </c>
      <c r="J42" s="56"/>
    </row>
    <row r="43" spans="1:10" ht="22.5" customHeight="1" x14ac:dyDescent="0.25">
      <c r="A43" s="29">
        <v>41</v>
      </c>
      <c r="B43" s="53" t="s">
        <v>62</v>
      </c>
      <c r="C43" s="54">
        <v>45880</v>
      </c>
      <c r="D43" s="54">
        <v>45881</v>
      </c>
      <c r="E43" s="54">
        <v>45880</v>
      </c>
      <c r="F43" s="54">
        <v>45881</v>
      </c>
      <c r="G43" s="55">
        <f t="shared" ca="1" si="2"/>
        <v>370</v>
      </c>
      <c r="H43" s="56" t="str">
        <f t="shared" ca="1" si="3"/>
        <v>Geçerli</v>
      </c>
      <c r="I43" s="58">
        <v>45881</v>
      </c>
      <c r="J43" s="56"/>
    </row>
    <row r="44" spans="1:10" ht="22.5" customHeight="1" x14ac:dyDescent="0.25">
      <c r="A44" s="29">
        <v>42</v>
      </c>
      <c r="B44" s="53" t="s">
        <v>63</v>
      </c>
      <c r="C44" s="54">
        <v>45971</v>
      </c>
      <c r="D44" s="54">
        <v>45972</v>
      </c>
      <c r="E44" s="54">
        <v>45971</v>
      </c>
      <c r="F44" s="54">
        <v>45972</v>
      </c>
      <c r="G44" s="55">
        <f t="shared" ca="1" si="2"/>
        <v>461</v>
      </c>
      <c r="H44" s="56" t="str">
        <f t="shared" ca="1" si="3"/>
        <v>Geçerli</v>
      </c>
      <c r="I44" s="58">
        <v>45972</v>
      </c>
      <c r="J44" s="56"/>
    </row>
    <row r="45" spans="1:10" ht="22.5" customHeight="1" x14ac:dyDescent="0.25">
      <c r="A45" s="29">
        <v>43</v>
      </c>
      <c r="B45" s="53" t="s">
        <v>64</v>
      </c>
      <c r="C45" s="54">
        <v>45775</v>
      </c>
      <c r="D45" s="54">
        <v>45776</v>
      </c>
      <c r="E45" s="54">
        <v>45775</v>
      </c>
      <c r="F45" s="54">
        <v>45776</v>
      </c>
      <c r="G45" s="55">
        <f t="shared" ca="1" si="2"/>
        <v>265</v>
      </c>
      <c r="H45" s="56" t="str">
        <f t="shared" ca="1" si="3"/>
        <v>Geçerli</v>
      </c>
      <c r="I45" s="58">
        <v>45013</v>
      </c>
      <c r="J45" s="56"/>
    </row>
    <row r="46" spans="1:10" ht="22.5" customHeight="1" x14ac:dyDescent="0.25">
      <c r="A46" s="29">
        <v>44</v>
      </c>
      <c r="B46" s="53" t="s">
        <v>65</v>
      </c>
      <c r="C46" s="54">
        <v>45888</v>
      </c>
      <c r="D46" s="54">
        <v>45889</v>
      </c>
      <c r="E46" s="54">
        <v>45888</v>
      </c>
      <c r="F46" s="54">
        <v>45889</v>
      </c>
      <c r="G46" s="55">
        <f t="shared" ca="1" si="2"/>
        <v>378</v>
      </c>
      <c r="H46" s="56" t="str">
        <f t="shared" ca="1" si="3"/>
        <v>Geçerli</v>
      </c>
      <c r="I46" s="58">
        <v>44901</v>
      </c>
      <c r="J46" s="56"/>
    </row>
    <row r="47" spans="1:10" ht="22.5" customHeight="1" x14ac:dyDescent="0.25">
      <c r="A47" s="29">
        <v>45</v>
      </c>
      <c r="B47" s="53" t="s">
        <v>66</v>
      </c>
      <c r="C47" s="54">
        <v>46204</v>
      </c>
      <c r="D47" s="54">
        <v>46204</v>
      </c>
      <c r="E47" s="54">
        <v>46204</v>
      </c>
      <c r="F47" s="54">
        <v>46204</v>
      </c>
      <c r="G47" s="55">
        <f t="shared" ca="1" si="2"/>
        <v>693</v>
      </c>
      <c r="H47" s="56" t="str">
        <f t="shared" ca="1" si="3"/>
        <v>Geçerli</v>
      </c>
      <c r="I47" s="58">
        <v>45479</v>
      </c>
      <c r="J47" s="56"/>
    </row>
    <row r="48" spans="1:10" ht="22.5" customHeight="1" x14ac:dyDescent="0.25">
      <c r="A48" s="29">
        <v>46</v>
      </c>
      <c r="B48" s="53" t="s">
        <v>67</v>
      </c>
      <c r="C48" s="54">
        <v>45663</v>
      </c>
      <c r="D48" s="54">
        <v>45664</v>
      </c>
      <c r="E48" s="54">
        <v>45663</v>
      </c>
      <c r="F48" s="54">
        <v>45664</v>
      </c>
      <c r="G48" s="55">
        <f t="shared" ca="1" si="2"/>
        <v>153</v>
      </c>
      <c r="H48" s="56" t="str">
        <f t="shared" ca="1" si="3"/>
        <v>Yaklaşıyor</v>
      </c>
      <c r="I48" s="58">
        <v>45489</v>
      </c>
      <c r="J48" s="56"/>
    </row>
    <row r="49" spans="1:10" ht="22.5" customHeight="1" x14ac:dyDescent="0.25">
      <c r="A49" s="29">
        <v>47</v>
      </c>
      <c r="B49" s="53" t="s">
        <v>68</v>
      </c>
      <c r="C49" s="54">
        <v>45775</v>
      </c>
      <c r="D49" s="54">
        <v>45776</v>
      </c>
      <c r="E49" s="54">
        <v>45775</v>
      </c>
      <c r="F49" s="54">
        <v>45776</v>
      </c>
      <c r="G49" s="55">
        <f t="shared" ca="1" si="2"/>
        <v>265</v>
      </c>
      <c r="H49" s="56" t="str">
        <f t="shared" ca="1" si="3"/>
        <v>Geçerli</v>
      </c>
      <c r="I49" s="58">
        <v>45503</v>
      </c>
      <c r="J49" s="56"/>
    </row>
    <row r="50" spans="1:10" ht="22.5" customHeight="1" x14ac:dyDescent="0.25">
      <c r="A50" s="29">
        <v>48</v>
      </c>
      <c r="B50" s="53" t="s">
        <v>69</v>
      </c>
      <c r="C50" s="54">
        <v>45789</v>
      </c>
      <c r="D50" s="54">
        <v>45790</v>
      </c>
      <c r="E50" s="54">
        <v>45789</v>
      </c>
      <c r="F50" s="54">
        <v>45790</v>
      </c>
      <c r="G50" s="55">
        <f t="shared" ca="1" si="2"/>
        <v>279</v>
      </c>
      <c r="H50" s="56" t="str">
        <f t="shared" ca="1" si="3"/>
        <v>Geçerli</v>
      </c>
      <c r="I50" s="56"/>
      <c r="J50" s="56"/>
    </row>
    <row r="51" spans="1:10" ht="22.5" customHeight="1" x14ac:dyDescent="0.25">
      <c r="A51" s="29">
        <v>49</v>
      </c>
      <c r="B51" s="53" t="s">
        <v>136</v>
      </c>
      <c r="C51" s="54">
        <v>46153</v>
      </c>
      <c r="D51" s="54">
        <v>46153</v>
      </c>
      <c r="E51" s="54">
        <v>46154</v>
      </c>
      <c r="F51" s="54">
        <v>46154</v>
      </c>
      <c r="G51" s="55">
        <f t="shared" ca="1" si="2"/>
        <v>643</v>
      </c>
      <c r="H51" s="56" t="str">
        <f t="shared" ca="1" si="3"/>
        <v>Geçerli</v>
      </c>
      <c r="I51" s="58">
        <v>46155</v>
      </c>
      <c r="J51" s="56"/>
    </row>
    <row r="52" spans="1:10" ht="22.5" customHeight="1" x14ac:dyDescent="0.25">
      <c r="A52" s="29">
        <v>50</v>
      </c>
      <c r="B52" s="53" t="s">
        <v>70</v>
      </c>
      <c r="C52" s="54">
        <v>46120</v>
      </c>
      <c r="D52" s="54">
        <v>46120</v>
      </c>
      <c r="E52" s="54">
        <v>46120</v>
      </c>
      <c r="F52" s="54">
        <v>46120</v>
      </c>
      <c r="G52" s="55">
        <f t="shared" ca="1" si="2"/>
        <v>609</v>
      </c>
      <c r="H52" s="56" t="str">
        <f t="shared" ca="1" si="3"/>
        <v>Geçerli</v>
      </c>
      <c r="I52" s="58">
        <v>45503</v>
      </c>
      <c r="J52" s="56"/>
    </row>
    <row r="53" spans="1:10" ht="22.5" customHeight="1" x14ac:dyDescent="0.25">
      <c r="A53" s="29">
        <v>51</v>
      </c>
      <c r="B53" s="53" t="s">
        <v>145</v>
      </c>
      <c r="C53" s="54">
        <v>46204</v>
      </c>
      <c r="D53" s="54">
        <v>46204</v>
      </c>
      <c r="E53" s="54">
        <v>46204</v>
      </c>
      <c r="F53" s="54">
        <v>46204</v>
      </c>
      <c r="G53" s="55">
        <f t="shared" ca="1" si="2"/>
        <v>693</v>
      </c>
      <c r="H53" s="56" t="str">
        <f t="shared" ca="1" si="3"/>
        <v>Geçerli</v>
      </c>
      <c r="I53" s="56"/>
      <c r="J53" s="56"/>
    </row>
    <row r="54" spans="1:10" ht="22.5" customHeight="1" x14ac:dyDescent="0.25">
      <c r="A54" s="29">
        <v>52</v>
      </c>
      <c r="B54" s="53" t="s">
        <v>71</v>
      </c>
      <c r="C54" s="54">
        <v>45530</v>
      </c>
      <c r="D54" s="54">
        <v>45531</v>
      </c>
      <c r="E54" s="54">
        <v>45530</v>
      </c>
      <c r="F54" s="54">
        <v>45531</v>
      </c>
      <c r="G54" s="55">
        <f t="shared" ca="1" si="2"/>
        <v>20</v>
      </c>
      <c r="H54" s="56" t="str">
        <f t="shared" ca="1" si="3"/>
        <v>Kritik</v>
      </c>
      <c r="I54" s="58">
        <v>44845</v>
      </c>
      <c r="J54" s="56"/>
    </row>
    <row r="55" spans="1:10" ht="22.5" customHeight="1" x14ac:dyDescent="0.25">
      <c r="A55" s="29">
        <v>53</v>
      </c>
      <c r="B55" s="53" t="s">
        <v>72</v>
      </c>
      <c r="C55" s="54">
        <v>45523</v>
      </c>
      <c r="D55" s="54">
        <v>45524</v>
      </c>
      <c r="E55" s="54">
        <v>45523</v>
      </c>
      <c r="F55" s="54">
        <v>45524</v>
      </c>
      <c r="G55" s="55">
        <f t="shared" ca="1" si="2"/>
        <v>13</v>
      </c>
      <c r="H55" s="56" t="str">
        <f t="shared" ca="1" si="3"/>
        <v>Kritik</v>
      </c>
      <c r="I55" s="58">
        <v>44719</v>
      </c>
      <c r="J55" s="56"/>
    </row>
    <row r="56" spans="1:10" ht="22.5" customHeight="1" x14ac:dyDescent="0.25">
      <c r="A56" s="29">
        <v>54</v>
      </c>
      <c r="B56" s="53" t="s">
        <v>168</v>
      </c>
      <c r="C56" s="59">
        <v>46239</v>
      </c>
      <c r="D56" s="59">
        <v>46239</v>
      </c>
      <c r="E56" s="59">
        <v>46239</v>
      </c>
      <c r="F56" s="59">
        <v>46239</v>
      </c>
      <c r="G56" s="55">
        <f t="shared" ca="1" si="2"/>
        <v>728</v>
      </c>
      <c r="H56" s="56" t="str">
        <f t="shared" ca="1" si="3"/>
        <v>Geçerli</v>
      </c>
      <c r="I56" s="63"/>
      <c r="J56" s="63"/>
    </row>
    <row r="57" spans="1:10" ht="22.5" customHeight="1" x14ac:dyDescent="0.25">
      <c r="A57" s="29">
        <v>55</v>
      </c>
      <c r="B57" s="53" t="s">
        <v>157</v>
      </c>
      <c r="C57" s="54">
        <v>46211</v>
      </c>
      <c r="D57" s="54">
        <v>46211</v>
      </c>
      <c r="E57" s="54">
        <v>46212</v>
      </c>
      <c r="F57" s="54">
        <v>46212</v>
      </c>
      <c r="G57" s="55">
        <f t="shared" ca="1" si="2"/>
        <v>701</v>
      </c>
      <c r="H57" s="56" t="str">
        <f t="shared" ca="1" si="3"/>
        <v>Geçerli</v>
      </c>
      <c r="I57" s="58">
        <v>46211</v>
      </c>
      <c r="J57" s="56"/>
    </row>
    <row r="58" spans="1:10" ht="22.5" customHeight="1" x14ac:dyDescent="0.25">
      <c r="A58" s="29">
        <v>56</v>
      </c>
      <c r="B58" s="53" t="s">
        <v>73</v>
      </c>
      <c r="C58" s="54">
        <v>45419</v>
      </c>
      <c r="D58" s="54">
        <v>46134</v>
      </c>
      <c r="E58" s="54">
        <v>45419</v>
      </c>
      <c r="F58" s="54">
        <v>46134</v>
      </c>
      <c r="G58" s="55">
        <f t="shared" ca="1" si="2"/>
        <v>623</v>
      </c>
      <c r="H58" s="56" t="str">
        <f t="shared" ca="1" si="3"/>
        <v>Geçerli</v>
      </c>
      <c r="I58" s="58">
        <v>45419</v>
      </c>
      <c r="J58" s="56"/>
    </row>
    <row r="59" spans="1:10" ht="22.5" customHeight="1" x14ac:dyDescent="0.25">
      <c r="A59" s="29">
        <v>57</v>
      </c>
      <c r="B59" s="53" t="s">
        <v>137</v>
      </c>
      <c r="C59" s="54">
        <v>46153</v>
      </c>
      <c r="D59" s="54">
        <v>46153</v>
      </c>
      <c r="E59" s="54">
        <v>46154</v>
      </c>
      <c r="F59" s="54">
        <v>46154</v>
      </c>
      <c r="G59" s="55">
        <f t="shared" ca="1" si="2"/>
        <v>643</v>
      </c>
      <c r="H59" s="56" t="str">
        <f t="shared" ca="1" si="3"/>
        <v>Geçerli</v>
      </c>
      <c r="I59" s="58">
        <v>46153</v>
      </c>
      <c r="J59" s="56"/>
    </row>
    <row r="60" spans="1:10" ht="22.5" customHeight="1" x14ac:dyDescent="0.25">
      <c r="A60" s="29">
        <v>58</v>
      </c>
      <c r="B60" s="53" t="s">
        <v>74</v>
      </c>
      <c r="C60" s="54">
        <v>45636</v>
      </c>
      <c r="D60" s="54">
        <v>45637</v>
      </c>
      <c r="E60" s="54">
        <v>45636</v>
      </c>
      <c r="F60" s="54">
        <v>45637</v>
      </c>
      <c r="G60" s="55">
        <f t="shared" ca="1" si="2"/>
        <v>126</v>
      </c>
      <c r="H60" s="56" t="str">
        <f t="shared" ca="1" si="3"/>
        <v>Yaklaşıyor</v>
      </c>
      <c r="I60" s="58">
        <v>45392</v>
      </c>
      <c r="J60" s="56"/>
    </row>
    <row r="61" spans="1:10" ht="22.5" customHeight="1" x14ac:dyDescent="0.25">
      <c r="A61" s="29">
        <v>59</v>
      </c>
      <c r="B61" s="53" t="s">
        <v>75</v>
      </c>
      <c r="C61" s="54">
        <v>45775</v>
      </c>
      <c r="D61" s="54">
        <v>45776</v>
      </c>
      <c r="E61" s="54">
        <v>45775</v>
      </c>
      <c r="F61" s="54">
        <v>45776</v>
      </c>
      <c r="G61" s="55">
        <f t="shared" ca="1" si="2"/>
        <v>265</v>
      </c>
      <c r="H61" s="56" t="str">
        <f t="shared" ca="1" si="3"/>
        <v>Geçerli</v>
      </c>
      <c r="I61" s="56"/>
      <c r="J61" s="56"/>
    </row>
    <row r="62" spans="1:10" ht="22.5" customHeight="1" x14ac:dyDescent="0.25">
      <c r="A62" s="29">
        <v>60</v>
      </c>
      <c r="B62" s="53" t="s">
        <v>76</v>
      </c>
      <c r="C62" s="54" t="s">
        <v>7</v>
      </c>
      <c r="D62" s="54" t="s">
        <v>7</v>
      </c>
      <c r="E62" s="54" t="s">
        <v>7</v>
      </c>
      <c r="F62" s="54" t="s">
        <v>7</v>
      </c>
      <c r="G62" s="55">
        <f t="shared" ca="1" si="2"/>
        <v>-1</v>
      </c>
      <c r="H62" s="56" t="str">
        <f t="shared" si="3"/>
        <v>Muaf</v>
      </c>
      <c r="I62" s="56"/>
      <c r="J62" s="56"/>
    </row>
    <row r="63" spans="1:10" ht="22.5" customHeight="1" x14ac:dyDescent="0.25">
      <c r="A63" s="29">
        <v>61</v>
      </c>
      <c r="B63" s="53" t="s">
        <v>77</v>
      </c>
      <c r="C63" s="54">
        <v>45775</v>
      </c>
      <c r="D63" s="54">
        <v>45776</v>
      </c>
      <c r="E63" s="54">
        <v>45775</v>
      </c>
      <c r="F63" s="54">
        <v>45776</v>
      </c>
      <c r="G63" s="55">
        <f t="shared" ca="1" si="2"/>
        <v>265</v>
      </c>
      <c r="H63" s="56" t="str">
        <f t="shared" ca="1" si="3"/>
        <v>Geçerli</v>
      </c>
      <c r="I63" s="58">
        <v>45062</v>
      </c>
      <c r="J63" s="56"/>
    </row>
    <row r="64" spans="1:10" ht="22.5" customHeight="1" x14ac:dyDescent="0.25">
      <c r="A64" s="29">
        <v>62</v>
      </c>
      <c r="B64" s="53" t="s">
        <v>150</v>
      </c>
      <c r="C64" s="54">
        <v>46155</v>
      </c>
      <c r="D64" s="54">
        <v>46155</v>
      </c>
      <c r="E64" s="54">
        <v>46155</v>
      </c>
      <c r="F64" s="54">
        <v>46155</v>
      </c>
      <c r="G64" s="55">
        <f t="shared" ca="1" si="2"/>
        <v>644</v>
      </c>
      <c r="H64" s="56" t="str">
        <f t="shared" ca="1" si="3"/>
        <v>Geçerli</v>
      </c>
      <c r="I64" s="58">
        <v>46141</v>
      </c>
      <c r="J64" s="56"/>
    </row>
    <row r="65" spans="1:10" ht="22.5" customHeight="1" x14ac:dyDescent="0.25">
      <c r="A65" s="29">
        <v>63</v>
      </c>
      <c r="B65" s="53" t="s">
        <v>78</v>
      </c>
      <c r="C65" s="54">
        <v>45789</v>
      </c>
      <c r="D65" s="54">
        <v>45790</v>
      </c>
      <c r="E65" s="54">
        <v>45789</v>
      </c>
      <c r="F65" s="54">
        <v>45790</v>
      </c>
      <c r="G65" s="55">
        <f t="shared" ca="1" si="2"/>
        <v>279</v>
      </c>
      <c r="H65" s="56" t="str">
        <f t="shared" ca="1" si="3"/>
        <v>Geçerli</v>
      </c>
      <c r="I65" s="58">
        <v>45503</v>
      </c>
      <c r="J65" s="56"/>
    </row>
    <row r="66" spans="1:10" ht="22.5" customHeight="1" x14ac:dyDescent="0.25">
      <c r="A66" s="29">
        <v>64</v>
      </c>
      <c r="B66" s="53" t="s">
        <v>79</v>
      </c>
      <c r="C66" s="54">
        <v>45663</v>
      </c>
      <c r="D66" s="54">
        <v>45664</v>
      </c>
      <c r="E66" s="54">
        <v>45663</v>
      </c>
      <c r="F66" s="54">
        <v>45664</v>
      </c>
      <c r="G66" s="55">
        <f t="shared" ca="1" si="2"/>
        <v>153</v>
      </c>
      <c r="H66" s="56" t="str">
        <f t="shared" ca="1" si="3"/>
        <v>Yaklaşıyor</v>
      </c>
      <c r="I66" s="58">
        <v>45473</v>
      </c>
      <c r="J66" s="56"/>
    </row>
    <row r="67" spans="1:10" ht="22.5" customHeight="1" x14ac:dyDescent="0.25">
      <c r="A67" s="29">
        <v>65</v>
      </c>
      <c r="B67" s="53" t="s">
        <v>80</v>
      </c>
      <c r="C67" s="54">
        <v>45888</v>
      </c>
      <c r="D67" s="54">
        <v>45889</v>
      </c>
      <c r="E67" s="54">
        <v>45888</v>
      </c>
      <c r="F67" s="54">
        <v>45889</v>
      </c>
      <c r="G67" s="55">
        <f t="shared" ref="G67:G98" ca="1" si="4">IF(C67="MUAF", -1, (MAX(C67:E67) + 730) - TODAY())</f>
        <v>378</v>
      </c>
      <c r="H67" s="56" t="str">
        <f t="shared" ref="H67:H98" ca="1" si="5">IF(OR(C67="MUAF",D67="MUAF",E67="MUAF"),"Muaf",IF(G67="","Belirsiz",IF(G67&lt;=30,"Kritik",IF(G67&lt;=90,"Uyarı",IF(G67&lt;=180,"Yaklaşıyor","Geçerli")))))</f>
        <v>Geçerli</v>
      </c>
      <c r="I67" s="58">
        <v>44971</v>
      </c>
      <c r="J67" s="56"/>
    </row>
    <row r="68" spans="1:10" ht="22.5" customHeight="1" x14ac:dyDescent="0.25">
      <c r="A68" s="29">
        <v>66</v>
      </c>
      <c r="B68" s="53" t="s">
        <v>81</v>
      </c>
      <c r="C68" s="54">
        <v>45880</v>
      </c>
      <c r="D68" s="54">
        <v>45881</v>
      </c>
      <c r="E68" s="54">
        <v>45880</v>
      </c>
      <c r="F68" s="54">
        <v>45881</v>
      </c>
      <c r="G68" s="55">
        <f t="shared" ca="1" si="4"/>
        <v>370</v>
      </c>
      <c r="H68" s="56" t="str">
        <f t="shared" ca="1" si="5"/>
        <v>Geçerli</v>
      </c>
      <c r="I68" s="58">
        <v>45181</v>
      </c>
      <c r="J68" s="56"/>
    </row>
    <row r="69" spans="1:10" ht="22.5" customHeight="1" x14ac:dyDescent="0.25">
      <c r="A69" s="29">
        <v>67</v>
      </c>
      <c r="B69" s="53" t="s">
        <v>82</v>
      </c>
      <c r="C69" s="54">
        <v>45888</v>
      </c>
      <c r="D69" s="54">
        <v>45889</v>
      </c>
      <c r="E69" s="54">
        <v>45888</v>
      </c>
      <c r="F69" s="54">
        <v>45889</v>
      </c>
      <c r="G69" s="55">
        <f t="shared" ca="1" si="4"/>
        <v>378</v>
      </c>
      <c r="H69" s="56" t="str">
        <f t="shared" ca="1" si="5"/>
        <v>Geçerli</v>
      </c>
      <c r="I69" s="58">
        <v>45201</v>
      </c>
      <c r="J69" s="56"/>
    </row>
    <row r="70" spans="1:10" ht="22.5" customHeight="1" x14ac:dyDescent="0.25">
      <c r="A70" s="29">
        <v>68</v>
      </c>
      <c r="B70" s="53" t="s">
        <v>83</v>
      </c>
      <c r="C70" s="54">
        <v>45775</v>
      </c>
      <c r="D70" s="54">
        <v>45776</v>
      </c>
      <c r="E70" s="54">
        <v>45775</v>
      </c>
      <c r="F70" s="54">
        <v>45776</v>
      </c>
      <c r="G70" s="55">
        <f t="shared" ca="1" si="4"/>
        <v>265</v>
      </c>
      <c r="H70" s="56" t="str">
        <f t="shared" ca="1" si="5"/>
        <v>Geçerli</v>
      </c>
      <c r="I70" s="58">
        <v>45503</v>
      </c>
      <c r="J70" s="56"/>
    </row>
    <row r="71" spans="1:10" ht="22.5" customHeight="1" x14ac:dyDescent="0.25">
      <c r="A71" s="29">
        <v>69</v>
      </c>
      <c r="B71" s="53" t="s">
        <v>84</v>
      </c>
      <c r="C71" s="54">
        <v>45663</v>
      </c>
      <c r="D71" s="54">
        <v>45664</v>
      </c>
      <c r="E71" s="54">
        <v>45663</v>
      </c>
      <c r="F71" s="54">
        <v>45664</v>
      </c>
      <c r="G71" s="55">
        <f t="shared" ca="1" si="4"/>
        <v>153</v>
      </c>
      <c r="H71" s="56" t="str">
        <f t="shared" ca="1" si="5"/>
        <v>Yaklaşıyor</v>
      </c>
      <c r="I71" s="58">
        <v>45678</v>
      </c>
      <c r="J71" s="56"/>
    </row>
    <row r="72" spans="1:10" ht="22.5" customHeight="1" x14ac:dyDescent="0.25">
      <c r="A72" s="29">
        <v>70</v>
      </c>
      <c r="B72" s="53" t="s">
        <v>85</v>
      </c>
      <c r="C72" s="54">
        <v>45873</v>
      </c>
      <c r="D72" s="54">
        <v>45874</v>
      </c>
      <c r="E72" s="54">
        <v>45873</v>
      </c>
      <c r="F72" s="54">
        <v>45874</v>
      </c>
      <c r="G72" s="55">
        <f t="shared" ca="1" si="4"/>
        <v>363</v>
      </c>
      <c r="H72" s="56" t="str">
        <f t="shared" ca="1" si="5"/>
        <v>Geçerli</v>
      </c>
      <c r="I72" s="56">
        <v>2021</v>
      </c>
      <c r="J72" s="56"/>
    </row>
    <row r="73" spans="1:10" ht="22.5" customHeight="1" x14ac:dyDescent="0.25">
      <c r="A73" s="29">
        <v>71</v>
      </c>
      <c r="B73" s="53" t="s">
        <v>86</v>
      </c>
      <c r="C73" s="54">
        <v>45544</v>
      </c>
      <c r="D73" s="54">
        <v>45545</v>
      </c>
      <c r="E73" s="54">
        <v>45544</v>
      </c>
      <c r="F73" s="54">
        <v>45545</v>
      </c>
      <c r="G73" s="55">
        <f t="shared" ca="1" si="4"/>
        <v>34</v>
      </c>
      <c r="H73" s="56" t="str">
        <f t="shared" ca="1" si="5"/>
        <v>Uyarı</v>
      </c>
      <c r="I73" s="56"/>
      <c r="J73" s="56"/>
    </row>
    <row r="74" spans="1:10" ht="22.5" customHeight="1" x14ac:dyDescent="0.25">
      <c r="A74" s="29">
        <v>72</v>
      </c>
      <c r="B74" s="53" t="s">
        <v>87</v>
      </c>
      <c r="C74" s="54">
        <v>45663</v>
      </c>
      <c r="D74" s="54">
        <v>45664</v>
      </c>
      <c r="E74" s="54">
        <v>45663</v>
      </c>
      <c r="F74" s="54">
        <v>45664</v>
      </c>
      <c r="G74" s="55">
        <f t="shared" ca="1" si="4"/>
        <v>153</v>
      </c>
      <c r="H74" s="56" t="str">
        <f t="shared" ca="1" si="5"/>
        <v>Yaklaşıyor</v>
      </c>
      <c r="I74" s="58">
        <v>45808</v>
      </c>
      <c r="J74" s="56"/>
    </row>
    <row r="75" spans="1:10" ht="22.5" customHeight="1" x14ac:dyDescent="0.25">
      <c r="A75" s="29">
        <v>73</v>
      </c>
      <c r="B75" s="53" t="s">
        <v>88</v>
      </c>
      <c r="C75" s="54" t="s">
        <v>7</v>
      </c>
      <c r="D75" s="54" t="s">
        <v>7</v>
      </c>
      <c r="E75" s="54" t="s">
        <v>7</v>
      </c>
      <c r="F75" s="54" t="s">
        <v>7</v>
      </c>
      <c r="G75" s="55">
        <f t="shared" ca="1" si="4"/>
        <v>-1</v>
      </c>
      <c r="H75" s="56" t="str">
        <f t="shared" si="5"/>
        <v>Muaf</v>
      </c>
      <c r="I75" s="56"/>
      <c r="J75" s="56"/>
    </row>
    <row r="76" spans="1:10" ht="22.5" customHeight="1" x14ac:dyDescent="0.25">
      <c r="A76" s="29">
        <v>74</v>
      </c>
      <c r="B76" s="53" t="s">
        <v>89</v>
      </c>
      <c r="C76" s="54">
        <v>46120</v>
      </c>
      <c r="D76" s="54">
        <v>46120</v>
      </c>
      <c r="E76" s="54">
        <v>46120</v>
      </c>
      <c r="F76" s="54">
        <v>46120</v>
      </c>
      <c r="G76" s="55">
        <f t="shared" ca="1" si="4"/>
        <v>609</v>
      </c>
      <c r="H76" s="56" t="str">
        <f t="shared" ca="1" si="5"/>
        <v>Geçerli</v>
      </c>
      <c r="I76" s="58">
        <v>46162</v>
      </c>
      <c r="J76" s="56"/>
    </row>
    <row r="77" spans="1:10" ht="22.5" customHeight="1" x14ac:dyDescent="0.25">
      <c r="A77" s="29">
        <v>75</v>
      </c>
      <c r="B77" s="53" t="s">
        <v>90</v>
      </c>
      <c r="C77" s="54">
        <v>45839</v>
      </c>
      <c r="D77" s="54">
        <v>45840</v>
      </c>
      <c r="E77" s="54">
        <v>45839</v>
      </c>
      <c r="F77" s="54">
        <v>45840</v>
      </c>
      <c r="G77" s="55">
        <f t="shared" ca="1" si="4"/>
        <v>329</v>
      </c>
      <c r="H77" s="56" t="str">
        <f t="shared" ca="1" si="5"/>
        <v>Geçerli</v>
      </c>
      <c r="I77" s="58">
        <v>45538</v>
      </c>
      <c r="J77" s="56"/>
    </row>
    <row r="78" spans="1:10" ht="22.5" customHeight="1" x14ac:dyDescent="0.25">
      <c r="A78" s="29">
        <v>76</v>
      </c>
      <c r="B78" s="53" t="s">
        <v>91</v>
      </c>
      <c r="C78" s="54">
        <v>45789</v>
      </c>
      <c r="D78" s="54">
        <v>45790</v>
      </c>
      <c r="E78" s="54">
        <v>45789</v>
      </c>
      <c r="F78" s="54">
        <v>45790</v>
      </c>
      <c r="G78" s="55">
        <f t="shared" ca="1" si="4"/>
        <v>279</v>
      </c>
      <c r="H78" s="56" t="str">
        <f t="shared" ca="1" si="5"/>
        <v>Geçerli</v>
      </c>
      <c r="I78" s="58">
        <v>45790</v>
      </c>
      <c r="J78" s="56"/>
    </row>
    <row r="79" spans="1:10" ht="22.5" customHeight="1" x14ac:dyDescent="0.25">
      <c r="A79" s="29">
        <v>77</v>
      </c>
      <c r="B79" s="53" t="s">
        <v>92</v>
      </c>
      <c r="C79" s="54">
        <v>46097</v>
      </c>
      <c r="D79" s="54">
        <v>46097</v>
      </c>
      <c r="E79" s="54">
        <v>46097</v>
      </c>
      <c r="F79" s="54">
        <v>46097</v>
      </c>
      <c r="G79" s="55">
        <f t="shared" ca="1" si="4"/>
        <v>586</v>
      </c>
      <c r="H79" s="56" t="str">
        <f t="shared" ca="1" si="5"/>
        <v>Geçerli</v>
      </c>
      <c r="I79" s="58">
        <v>45727</v>
      </c>
      <c r="J79" s="56"/>
    </row>
    <row r="80" spans="1:10" ht="22.5" customHeight="1" x14ac:dyDescent="0.25">
      <c r="A80" s="29">
        <v>78</v>
      </c>
      <c r="B80" s="53" t="s">
        <v>93</v>
      </c>
      <c r="C80" s="54">
        <v>46097</v>
      </c>
      <c r="D80" s="54">
        <v>46097</v>
      </c>
      <c r="E80" s="54">
        <v>46097</v>
      </c>
      <c r="F80" s="54">
        <v>46097</v>
      </c>
      <c r="G80" s="55">
        <f t="shared" ca="1" si="4"/>
        <v>586</v>
      </c>
      <c r="H80" s="56" t="str">
        <f t="shared" ca="1" si="5"/>
        <v>Geçerli</v>
      </c>
      <c r="I80" s="58">
        <v>46211</v>
      </c>
      <c r="J80" s="56"/>
    </row>
    <row r="81" spans="1:10" ht="22.5" customHeight="1" x14ac:dyDescent="0.25">
      <c r="A81" s="29">
        <v>79</v>
      </c>
      <c r="B81" s="53" t="s">
        <v>94</v>
      </c>
      <c r="C81" s="54">
        <v>45663</v>
      </c>
      <c r="D81" s="54">
        <v>45664</v>
      </c>
      <c r="E81" s="54">
        <v>45663</v>
      </c>
      <c r="F81" s="54">
        <v>45664</v>
      </c>
      <c r="G81" s="55">
        <f t="shared" ca="1" si="4"/>
        <v>153</v>
      </c>
      <c r="H81" s="56" t="str">
        <f t="shared" ca="1" si="5"/>
        <v>Yaklaşıyor</v>
      </c>
      <c r="I81" s="58">
        <v>45503</v>
      </c>
      <c r="J81" s="56"/>
    </row>
    <row r="82" spans="1:10" ht="22.5" customHeight="1" x14ac:dyDescent="0.25">
      <c r="A82" s="29">
        <v>80</v>
      </c>
      <c r="B82" s="53" t="s">
        <v>95</v>
      </c>
      <c r="C82" s="54">
        <v>45803</v>
      </c>
      <c r="D82" s="54">
        <v>45804</v>
      </c>
      <c r="E82" s="54">
        <v>45803</v>
      </c>
      <c r="F82" s="54">
        <v>45804</v>
      </c>
      <c r="G82" s="55">
        <f t="shared" ca="1" si="4"/>
        <v>293</v>
      </c>
      <c r="H82" s="56" t="str">
        <f t="shared" ca="1" si="5"/>
        <v>Geçerli</v>
      </c>
      <c r="I82" s="58">
        <v>45496</v>
      </c>
      <c r="J82" s="56"/>
    </row>
    <row r="83" spans="1:10" ht="22.5" customHeight="1" x14ac:dyDescent="0.25">
      <c r="A83" s="29">
        <v>81</v>
      </c>
      <c r="B83" s="53" t="s">
        <v>96</v>
      </c>
      <c r="C83" s="54">
        <v>45880</v>
      </c>
      <c r="D83" s="54">
        <v>45881</v>
      </c>
      <c r="E83" s="54">
        <v>45880</v>
      </c>
      <c r="F83" s="54">
        <v>45881</v>
      </c>
      <c r="G83" s="55">
        <f t="shared" ca="1" si="4"/>
        <v>370</v>
      </c>
      <c r="H83" s="56" t="str">
        <f t="shared" ca="1" si="5"/>
        <v>Geçerli</v>
      </c>
      <c r="I83" s="58">
        <v>45517</v>
      </c>
      <c r="J83" s="56"/>
    </row>
    <row r="84" spans="1:10" ht="22.5" customHeight="1" x14ac:dyDescent="0.25">
      <c r="A84" s="29">
        <v>82</v>
      </c>
      <c r="B84" s="53" t="s">
        <v>97</v>
      </c>
      <c r="C84" s="54">
        <v>45888</v>
      </c>
      <c r="D84" s="54">
        <v>45889</v>
      </c>
      <c r="E84" s="54">
        <v>45888</v>
      </c>
      <c r="F84" s="54">
        <v>45889</v>
      </c>
      <c r="G84" s="55">
        <f t="shared" ca="1" si="4"/>
        <v>378</v>
      </c>
      <c r="H84" s="56" t="str">
        <f t="shared" ca="1" si="5"/>
        <v>Geçerli</v>
      </c>
      <c r="I84" s="58">
        <v>45181</v>
      </c>
      <c r="J84" s="56"/>
    </row>
    <row r="85" spans="1:10" ht="22.5" customHeight="1" x14ac:dyDescent="0.25">
      <c r="A85" s="29">
        <v>83</v>
      </c>
      <c r="B85" s="53" t="s">
        <v>98</v>
      </c>
      <c r="C85" s="54">
        <v>45530</v>
      </c>
      <c r="D85" s="54">
        <v>45531</v>
      </c>
      <c r="E85" s="54">
        <v>45530</v>
      </c>
      <c r="F85" s="54">
        <v>45531</v>
      </c>
      <c r="G85" s="55">
        <f t="shared" ca="1" si="4"/>
        <v>20</v>
      </c>
      <c r="H85" s="56" t="str">
        <f t="shared" ca="1" si="5"/>
        <v>Kritik</v>
      </c>
      <c r="I85" s="58">
        <v>45517</v>
      </c>
      <c r="J85" s="56"/>
    </row>
    <row r="86" spans="1:10" ht="22.5" customHeight="1" x14ac:dyDescent="0.25">
      <c r="A86" s="29">
        <v>84</v>
      </c>
      <c r="B86" s="53" t="s">
        <v>99</v>
      </c>
      <c r="C86" s="54">
        <v>45943</v>
      </c>
      <c r="D86" s="54">
        <v>45944</v>
      </c>
      <c r="E86" s="54">
        <v>45943</v>
      </c>
      <c r="F86" s="54">
        <v>45944</v>
      </c>
      <c r="G86" s="55">
        <f t="shared" ca="1" si="4"/>
        <v>433</v>
      </c>
      <c r="H86" s="56" t="str">
        <f t="shared" ca="1" si="5"/>
        <v>Geçerli</v>
      </c>
      <c r="I86" s="56"/>
      <c r="J86" s="56"/>
    </row>
    <row r="87" spans="1:10" ht="22.5" customHeight="1" x14ac:dyDescent="0.25">
      <c r="A87" s="29">
        <v>85</v>
      </c>
      <c r="B87" s="53" t="s">
        <v>100</v>
      </c>
      <c r="C87" s="54">
        <v>45775</v>
      </c>
      <c r="D87" s="54">
        <v>45776</v>
      </c>
      <c r="E87" s="54">
        <v>45775</v>
      </c>
      <c r="F87" s="54">
        <v>45776</v>
      </c>
      <c r="G87" s="55">
        <f t="shared" ca="1" si="4"/>
        <v>265</v>
      </c>
      <c r="H87" s="56" t="str">
        <f t="shared" ca="1" si="5"/>
        <v>Geçerli</v>
      </c>
      <c r="I87" s="58">
        <v>45503</v>
      </c>
      <c r="J87" s="56"/>
    </row>
    <row r="88" spans="1:10" ht="22.5" customHeight="1" x14ac:dyDescent="0.25">
      <c r="A88" s="29">
        <v>86</v>
      </c>
      <c r="B88" s="53" t="s">
        <v>101</v>
      </c>
      <c r="C88" s="54">
        <v>45888</v>
      </c>
      <c r="D88" s="54">
        <v>45889</v>
      </c>
      <c r="E88" s="54">
        <v>45888</v>
      </c>
      <c r="F88" s="54">
        <v>45889</v>
      </c>
      <c r="G88" s="55">
        <f t="shared" ca="1" si="4"/>
        <v>378</v>
      </c>
      <c r="H88" s="56" t="str">
        <f t="shared" ca="1" si="5"/>
        <v>Geçerli</v>
      </c>
      <c r="I88" s="58">
        <v>45062</v>
      </c>
      <c r="J88" s="56"/>
    </row>
    <row r="89" spans="1:10" ht="22.5" customHeight="1" x14ac:dyDescent="0.25">
      <c r="A89" s="29">
        <v>87</v>
      </c>
      <c r="B89" s="53" t="s">
        <v>102</v>
      </c>
      <c r="C89" s="54">
        <v>45775</v>
      </c>
      <c r="D89" s="54">
        <v>45776</v>
      </c>
      <c r="E89" s="54">
        <v>45775</v>
      </c>
      <c r="F89" s="54">
        <v>45776</v>
      </c>
      <c r="G89" s="55">
        <f t="shared" ca="1" si="4"/>
        <v>265</v>
      </c>
      <c r="H89" s="56" t="str">
        <f t="shared" ca="1" si="5"/>
        <v>Geçerli</v>
      </c>
      <c r="I89" s="58">
        <v>45775</v>
      </c>
      <c r="J89" s="56"/>
    </row>
    <row r="90" spans="1:10" ht="22.5" customHeight="1" x14ac:dyDescent="0.25">
      <c r="A90" s="29">
        <v>88</v>
      </c>
      <c r="B90" s="53" t="s">
        <v>151</v>
      </c>
      <c r="C90" s="54">
        <v>46127</v>
      </c>
      <c r="D90" s="54">
        <v>46127</v>
      </c>
      <c r="E90" s="54">
        <v>46127</v>
      </c>
      <c r="F90" s="54">
        <v>46127</v>
      </c>
      <c r="G90" s="55">
        <f t="shared" ca="1" si="4"/>
        <v>616</v>
      </c>
      <c r="H90" s="56" t="str">
        <f t="shared" ca="1" si="5"/>
        <v>Geçerli</v>
      </c>
      <c r="I90" s="58">
        <v>46134</v>
      </c>
      <c r="J90" s="56"/>
    </row>
    <row r="91" spans="1:10" ht="22.5" customHeight="1" x14ac:dyDescent="0.25">
      <c r="A91" s="29">
        <v>89</v>
      </c>
      <c r="B91" s="53" t="s">
        <v>103</v>
      </c>
      <c r="C91" s="54">
        <v>45684</v>
      </c>
      <c r="D91" s="54">
        <v>45685</v>
      </c>
      <c r="E91" s="54">
        <v>45684</v>
      </c>
      <c r="F91" s="54">
        <v>45685</v>
      </c>
      <c r="G91" s="55">
        <f t="shared" ca="1" si="4"/>
        <v>174</v>
      </c>
      <c r="H91" s="56" t="str">
        <f t="shared" ca="1" si="5"/>
        <v>Yaklaşıyor</v>
      </c>
      <c r="I91" s="58">
        <v>45685</v>
      </c>
      <c r="J91" s="56"/>
    </row>
    <row r="92" spans="1:10" ht="22.5" customHeight="1" x14ac:dyDescent="0.25">
      <c r="A92" s="29">
        <v>90</v>
      </c>
      <c r="B92" s="53" t="s">
        <v>104</v>
      </c>
      <c r="C92" s="54">
        <v>45558</v>
      </c>
      <c r="D92" s="54">
        <v>45572</v>
      </c>
      <c r="E92" s="54">
        <v>45558</v>
      </c>
      <c r="F92" s="54">
        <v>45572</v>
      </c>
      <c r="G92" s="55">
        <f t="shared" ca="1" si="4"/>
        <v>61</v>
      </c>
      <c r="H92" s="56" t="str">
        <f t="shared" ca="1" si="5"/>
        <v>Uyarı</v>
      </c>
      <c r="I92" s="58">
        <v>45453</v>
      </c>
      <c r="J92" s="56"/>
    </row>
    <row r="93" spans="1:10" ht="22.5" customHeight="1" x14ac:dyDescent="0.25">
      <c r="A93" s="29">
        <v>91</v>
      </c>
      <c r="B93" s="53" t="s">
        <v>105</v>
      </c>
      <c r="C93" s="54">
        <v>45873</v>
      </c>
      <c r="D93" s="54">
        <v>45874</v>
      </c>
      <c r="E93" s="54">
        <v>45873</v>
      </c>
      <c r="F93" s="54">
        <v>45874</v>
      </c>
      <c r="G93" s="55">
        <f t="shared" ca="1" si="4"/>
        <v>363</v>
      </c>
      <c r="H93" s="56" t="str">
        <f t="shared" ca="1" si="5"/>
        <v>Geçerli</v>
      </c>
      <c r="I93" s="58">
        <v>45503</v>
      </c>
      <c r="J93" s="56"/>
    </row>
    <row r="94" spans="1:10" ht="22.5" customHeight="1" x14ac:dyDescent="0.25">
      <c r="A94" s="29">
        <v>92</v>
      </c>
      <c r="B94" s="53" t="s">
        <v>106</v>
      </c>
      <c r="C94" s="54">
        <v>45873</v>
      </c>
      <c r="D94" s="54">
        <v>45874</v>
      </c>
      <c r="E94" s="54">
        <v>45873</v>
      </c>
      <c r="F94" s="54">
        <v>45874</v>
      </c>
      <c r="G94" s="55">
        <f t="shared" ca="1" si="4"/>
        <v>363</v>
      </c>
      <c r="H94" s="56" t="str">
        <f t="shared" ca="1" si="5"/>
        <v>Geçerli</v>
      </c>
      <c r="I94" s="58">
        <v>45174</v>
      </c>
      <c r="J94" s="56"/>
    </row>
    <row r="95" spans="1:10" ht="22.5" customHeight="1" x14ac:dyDescent="0.25">
      <c r="A95" s="29">
        <v>93</v>
      </c>
      <c r="B95" s="53" t="s">
        <v>107</v>
      </c>
      <c r="C95" s="54">
        <v>45839</v>
      </c>
      <c r="D95" s="54">
        <v>45840</v>
      </c>
      <c r="E95" s="54">
        <v>45839</v>
      </c>
      <c r="F95" s="54">
        <v>45840</v>
      </c>
      <c r="G95" s="55">
        <f t="shared" ca="1" si="4"/>
        <v>329</v>
      </c>
      <c r="H95" s="56" t="str">
        <f t="shared" ca="1" si="5"/>
        <v>Geçerli</v>
      </c>
      <c r="I95" s="58">
        <v>45517</v>
      </c>
      <c r="J95" s="56"/>
    </row>
    <row r="96" spans="1:10" ht="22.5" customHeight="1" x14ac:dyDescent="0.25">
      <c r="A96" s="29">
        <v>94</v>
      </c>
      <c r="B96" s="53" t="s">
        <v>108</v>
      </c>
      <c r="C96" s="54">
        <v>45579</v>
      </c>
      <c r="D96" s="54">
        <v>45580</v>
      </c>
      <c r="E96" s="54">
        <v>45579</v>
      </c>
      <c r="F96" s="54">
        <v>45580</v>
      </c>
      <c r="G96" s="55">
        <f t="shared" ca="1" si="4"/>
        <v>69</v>
      </c>
      <c r="H96" s="56" t="str">
        <f t="shared" ca="1" si="5"/>
        <v>Uyarı</v>
      </c>
      <c r="I96" s="58">
        <v>45580</v>
      </c>
      <c r="J96" s="56"/>
    </row>
    <row r="97" spans="1:10" ht="22.5" customHeight="1" x14ac:dyDescent="0.25">
      <c r="A97" s="29">
        <v>95</v>
      </c>
      <c r="B97" s="53" t="s">
        <v>109</v>
      </c>
      <c r="C97" s="54">
        <v>45663</v>
      </c>
      <c r="D97" s="54">
        <v>45664</v>
      </c>
      <c r="E97" s="54">
        <v>45663</v>
      </c>
      <c r="F97" s="54">
        <v>45664</v>
      </c>
      <c r="G97" s="55">
        <f t="shared" ca="1" si="4"/>
        <v>153</v>
      </c>
      <c r="H97" s="56" t="str">
        <f t="shared" ca="1" si="5"/>
        <v>Yaklaşıyor</v>
      </c>
      <c r="I97" s="58">
        <v>45443</v>
      </c>
      <c r="J97" s="56"/>
    </row>
    <row r="98" spans="1:10" ht="22.5" customHeight="1" x14ac:dyDescent="0.25">
      <c r="A98" s="29">
        <v>96</v>
      </c>
      <c r="B98" s="53" t="s">
        <v>110</v>
      </c>
      <c r="C98" s="54">
        <v>45663</v>
      </c>
      <c r="D98" s="54">
        <v>45664</v>
      </c>
      <c r="E98" s="54">
        <v>45663</v>
      </c>
      <c r="F98" s="54">
        <v>45664</v>
      </c>
      <c r="G98" s="55">
        <f t="shared" ca="1" si="4"/>
        <v>153</v>
      </c>
      <c r="H98" s="56" t="str">
        <f t="shared" ca="1" si="5"/>
        <v>Yaklaşıyor</v>
      </c>
      <c r="I98" s="58">
        <v>45538</v>
      </c>
      <c r="J98" s="56"/>
    </row>
    <row r="99" spans="1:10" ht="22.5" customHeight="1" x14ac:dyDescent="0.25">
      <c r="A99" s="29">
        <v>97</v>
      </c>
      <c r="B99" s="53" t="s">
        <v>159</v>
      </c>
      <c r="C99" s="54">
        <v>46211</v>
      </c>
      <c r="D99" s="54">
        <v>46211</v>
      </c>
      <c r="E99" s="54">
        <v>46212</v>
      </c>
      <c r="F99" s="54">
        <v>46212</v>
      </c>
      <c r="G99" s="55">
        <f t="shared" ref="G99:G131" ca="1" si="6">IF(C99="MUAF", -1, (MAX(C99:E99) + 730) - TODAY())</f>
        <v>701</v>
      </c>
      <c r="H99" s="56" t="str">
        <f t="shared" ref="H99:H130" ca="1" si="7">IF(OR(C99="MUAF",D99="MUAF",E99="MUAF"),"Muaf",IF(G99="","Belirsiz",IF(G99&lt;=30,"Kritik",IF(G99&lt;=90,"Uyarı",IF(G99&lt;=180,"Yaklaşıyor","Geçerli")))))</f>
        <v>Geçerli</v>
      </c>
      <c r="I99" s="58">
        <v>46209</v>
      </c>
      <c r="J99" s="56"/>
    </row>
    <row r="100" spans="1:10" ht="22.5" customHeight="1" x14ac:dyDescent="0.25">
      <c r="A100" s="29">
        <v>98</v>
      </c>
      <c r="B100" s="53" t="s">
        <v>111</v>
      </c>
      <c r="C100" s="54">
        <v>45523</v>
      </c>
      <c r="D100" s="54">
        <v>45524</v>
      </c>
      <c r="E100" s="54">
        <v>45523</v>
      </c>
      <c r="F100" s="54">
        <v>45524</v>
      </c>
      <c r="G100" s="55">
        <f t="shared" ca="1" si="6"/>
        <v>13</v>
      </c>
      <c r="H100" s="56" t="str">
        <f t="shared" ca="1" si="7"/>
        <v>Kritik</v>
      </c>
      <c r="I100" s="58">
        <v>45517</v>
      </c>
      <c r="J100" s="56"/>
    </row>
    <row r="101" spans="1:10" ht="22.5" customHeight="1" x14ac:dyDescent="0.25">
      <c r="A101" s="29">
        <v>99</v>
      </c>
      <c r="B101" s="53" t="s">
        <v>112</v>
      </c>
      <c r="C101" s="54">
        <v>45888</v>
      </c>
      <c r="D101" s="54">
        <v>45889</v>
      </c>
      <c r="E101" s="54">
        <v>45888</v>
      </c>
      <c r="F101" s="54">
        <v>45889</v>
      </c>
      <c r="G101" s="55">
        <f t="shared" ca="1" si="6"/>
        <v>378</v>
      </c>
      <c r="H101" s="56" t="str">
        <f t="shared" ca="1" si="7"/>
        <v>Geçerli</v>
      </c>
      <c r="I101" s="56"/>
      <c r="J101" s="56"/>
    </row>
    <row r="102" spans="1:10" ht="22.5" customHeight="1" x14ac:dyDescent="0.25">
      <c r="A102" s="29">
        <v>100</v>
      </c>
      <c r="B102" s="53" t="s">
        <v>113</v>
      </c>
      <c r="C102" s="54">
        <v>45523</v>
      </c>
      <c r="D102" s="54">
        <v>45524</v>
      </c>
      <c r="E102" s="54">
        <v>45523</v>
      </c>
      <c r="F102" s="54">
        <v>45524</v>
      </c>
      <c r="G102" s="55">
        <f t="shared" ca="1" si="6"/>
        <v>13</v>
      </c>
      <c r="H102" s="56" t="str">
        <f t="shared" ca="1" si="7"/>
        <v>Kritik</v>
      </c>
      <c r="I102" s="58">
        <v>46268</v>
      </c>
      <c r="J102" s="56"/>
    </row>
    <row r="103" spans="1:10" ht="22.5" customHeight="1" x14ac:dyDescent="0.25">
      <c r="A103" s="29">
        <v>101</v>
      </c>
      <c r="B103" s="53" t="s">
        <v>152</v>
      </c>
      <c r="C103" s="54">
        <v>46127</v>
      </c>
      <c r="D103" s="54">
        <v>46127</v>
      </c>
      <c r="E103" s="54">
        <v>46127</v>
      </c>
      <c r="F103" s="54">
        <v>46127</v>
      </c>
      <c r="G103" s="55">
        <f t="shared" ca="1" si="6"/>
        <v>616</v>
      </c>
      <c r="H103" s="56" t="str">
        <f t="shared" ca="1" si="7"/>
        <v>Geçerli</v>
      </c>
      <c r="I103" s="58">
        <v>46134</v>
      </c>
      <c r="J103" s="56"/>
    </row>
    <row r="104" spans="1:10" ht="22.5" customHeight="1" x14ac:dyDescent="0.25">
      <c r="A104" s="29">
        <v>102</v>
      </c>
      <c r="B104" s="53" t="s">
        <v>114</v>
      </c>
      <c r="C104" s="54">
        <v>45432</v>
      </c>
      <c r="D104" s="54">
        <v>46147</v>
      </c>
      <c r="E104" s="54">
        <v>45432</v>
      </c>
      <c r="F104" s="54">
        <v>46147</v>
      </c>
      <c r="G104" s="55">
        <f t="shared" ca="1" si="6"/>
        <v>636</v>
      </c>
      <c r="H104" s="56" t="str">
        <f t="shared" ca="1" si="7"/>
        <v>Geçerli</v>
      </c>
      <c r="I104" s="58">
        <v>45433</v>
      </c>
      <c r="J104" s="56"/>
    </row>
    <row r="105" spans="1:10" ht="22.5" customHeight="1" x14ac:dyDescent="0.25">
      <c r="A105" s="29">
        <v>103</v>
      </c>
      <c r="B105" s="53" t="s">
        <v>115</v>
      </c>
      <c r="C105" s="54">
        <v>45663</v>
      </c>
      <c r="D105" s="54">
        <v>45664</v>
      </c>
      <c r="E105" s="54">
        <v>45663</v>
      </c>
      <c r="F105" s="54">
        <v>45664</v>
      </c>
      <c r="G105" s="55">
        <f t="shared" ca="1" si="6"/>
        <v>153</v>
      </c>
      <c r="H105" s="56" t="str">
        <f t="shared" ca="1" si="7"/>
        <v>Yaklaşıyor</v>
      </c>
      <c r="I105" s="58">
        <v>44929</v>
      </c>
      <c r="J105" s="56"/>
    </row>
    <row r="106" spans="1:10" ht="22.5" customHeight="1" x14ac:dyDescent="0.25">
      <c r="A106" s="29">
        <v>104</v>
      </c>
      <c r="B106" s="53" t="s">
        <v>116</v>
      </c>
      <c r="C106" s="54">
        <v>45873</v>
      </c>
      <c r="D106" s="54">
        <v>45874</v>
      </c>
      <c r="E106" s="54">
        <v>45873</v>
      </c>
      <c r="F106" s="54">
        <v>45874</v>
      </c>
      <c r="G106" s="55">
        <f t="shared" ca="1" si="6"/>
        <v>363</v>
      </c>
      <c r="H106" s="56" t="str">
        <f t="shared" ca="1" si="7"/>
        <v>Geçerli</v>
      </c>
      <c r="I106" s="58">
        <v>45804</v>
      </c>
      <c r="J106" s="56"/>
    </row>
    <row r="107" spans="1:10" ht="22.5" customHeight="1" x14ac:dyDescent="0.25">
      <c r="A107" s="29">
        <v>105</v>
      </c>
      <c r="B107" s="53" t="s">
        <v>117</v>
      </c>
      <c r="C107" s="54">
        <v>45523</v>
      </c>
      <c r="D107" s="54">
        <v>45524</v>
      </c>
      <c r="E107" s="54">
        <v>45523</v>
      </c>
      <c r="F107" s="54">
        <v>45524</v>
      </c>
      <c r="G107" s="55">
        <f t="shared" ca="1" si="6"/>
        <v>13</v>
      </c>
      <c r="H107" s="56" t="str">
        <f t="shared" ca="1" si="7"/>
        <v>Kritik</v>
      </c>
      <c r="I107" s="58">
        <v>44768</v>
      </c>
      <c r="J107" s="56"/>
    </row>
    <row r="108" spans="1:10" ht="22.5" customHeight="1" x14ac:dyDescent="0.25">
      <c r="A108" s="29">
        <v>106</v>
      </c>
      <c r="B108" s="53" t="s">
        <v>118</v>
      </c>
      <c r="C108" s="54">
        <v>46204</v>
      </c>
      <c r="D108" s="54">
        <v>46204</v>
      </c>
      <c r="E108" s="54">
        <v>46204</v>
      </c>
      <c r="F108" s="54">
        <v>46204</v>
      </c>
      <c r="G108" s="55">
        <f t="shared" ca="1" si="6"/>
        <v>693</v>
      </c>
      <c r="H108" s="56" t="str">
        <f t="shared" ca="1" si="7"/>
        <v>Geçerli</v>
      </c>
      <c r="I108" s="58">
        <v>45496</v>
      </c>
      <c r="J108" s="56"/>
    </row>
    <row r="109" spans="1:10" ht="22.5" customHeight="1" x14ac:dyDescent="0.25">
      <c r="A109" s="29">
        <v>107</v>
      </c>
      <c r="B109" s="53" t="s">
        <v>119</v>
      </c>
      <c r="C109" s="54">
        <v>45663</v>
      </c>
      <c r="D109" s="54">
        <v>45664</v>
      </c>
      <c r="E109" s="54">
        <v>45663</v>
      </c>
      <c r="F109" s="54">
        <v>45664</v>
      </c>
      <c r="G109" s="55">
        <f t="shared" ca="1" si="6"/>
        <v>153</v>
      </c>
      <c r="H109" s="56" t="str">
        <f t="shared" ca="1" si="7"/>
        <v>Yaklaşıyor</v>
      </c>
      <c r="I109" s="58">
        <v>45503</v>
      </c>
      <c r="J109" s="56"/>
    </row>
    <row r="110" spans="1:10" ht="22.5" customHeight="1" x14ac:dyDescent="0.25">
      <c r="A110" s="29">
        <v>108</v>
      </c>
      <c r="B110" s="53" t="s">
        <v>120</v>
      </c>
      <c r="C110" s="54">
        <v>45775</v>
      </c>
      <c r="D110" s="54">
        <v>45776</v>
      </c>
      <c r="E110" s="54">
        <v>45775</v>
      </c>
      <c r="F110" s="54">
        <v>45776</v>
      </c>
      <c r="G110" s="55">
        <f t="shared" ca="1" si="6"/>
        <v>265</v>
      </c>
      <c r="H110" s="56" t="str">
        <f t="shared" ca="1" si="7"/>
        <v>Geçerli</v>
      </c>
      <c r="I110" s="56"/>
      <c r="J110" s="56"/>
    </row>
    <row r="111" spans="1:10" ht="22.5" customHeight="1" x14ac:dyDescent="0.25">
      <c r="A111" s="29">
        <v>109</v>
      </c>
      <c r="B111" s="53" t="s">
        <v>153</v>
      </c>
      <c r="C111" s="54">
        <v>46204</v>
      </c>
      <c r="D111" s="54">
        <v>46204</v>
      </c>
      <c r="E111" s="54">
        <v>46204</v>
      </c>
      <c r="F111" s="54">
        <v>46204</v>
      </c>
      <c r="G111" s="55">
        <f t="shared" ca="1" si="6"/>
        <v>693</v>
      </c>
      <c r="H111" s="56" t="str">
        <f t="shared" ca="1" si="7"/>
        <v>Geçerli</v>
      </c>
      <c r="I111" s="58">
        <v>46125</v>
      </c>
      <c r="J111" s="56"/>
    </row>
    <row r="112" spans="1:10" ht="22.5" customHeight="1" x14ac:dyDescent="0.25">
      <c r="A112" s="29">
        <v>110</v>
      </c>
      <c r="B112" s="53" t="s">
        <v>121</v>
      </c>
      <c r="C112" s="54">
        <v>45839</v>
      </c>
      <c r="D112" s="54">
        <v>45840</v>
      </c>
      <c r="E112" s="54">
        <v>45839</v>
      </c>
      <c r="F112" s="54">
        <v>45840</v>
      </c>
      <c r="G112" s="55">
        <f t="shared" ca="1" si="6"/>
        <v>329</v>
      </c>
      <c r="H112" s="56" t="str">
        <f t="shared" ca="1" si="7"/>
        <v>Geçerli</v>
      </c>
      <c r="I112" s="58">
        <v>45777</v>
      </c>
      <c r="J112" s="56"/>
    </row>
    <row r="113" spans="1:10" ht="22.5" customHeight="1" x14ac:dyDescent="0.25">
      <c r="A113" s="29">
        <v>111</v>
      </c>
      <c r="B113" s="53" t="s">
        <v>122</v>
      </c>
      <c r="C113" s="54">
        <v>46133</v>
      </c>
      <c r="D113" s="54">
        <v>46134</v>
      </c>
      <c r="E113" s="54">
        <v>46134</v>
      </c>
      <c r="F113" s="54">
        <v>46134</v>
      </c>
      <c r="G113" s="55">
        <f t="shared" ca="1" si="6"/>
        <v>623</v>
      </c>
      <c r="H113" s="56" t="str">
        <f t="shared" ca="1" si="7"/>
        <v>Geçerli</v>
      </c>
      <c r="I113" s="58">
        <v>46142</v>
      </c>
      <c r="J113" s="56"/>
    </row>
    <row r="114" spans="1:10" ht="22.5" customHeight="1" x14ac:dyDescent="0.25">
      <c r="A114" s="29">
        <v>112</v>
      </c>
      <c r="B114" s="53" t="s">
        <v>161</v>
      </c>
      <c r="C114" s="54">
        <v>46224</v>
      </c>
      <c r="D114" s="54">
        <v>46224</v>
      </c>
      <c r="E114" s="54">
        <v>46225</v>
      </c>
      <c r="F114" s="54">
        <v>46225</v>
      </c>
      <c r="G114" s="55">
        <f t="shared" ca="1" si="6"/>
        <v>714</v>
      </c>
      <c r="H114" s="56" t="str">
        <f t="shared" ca="1" si="7"/>
        <v>Geçerli</v>
      </c>
      <c r="I114" s="58">
        <v>46232</v>
      </c>
      <c r="J114" s="56"/>
    </row>
    <row r="115" spans="1:10" ht="22.5" customHeight="1" x14ac:dyDescent="0.25">
      <c r="A115" s="29">
        <v>113</v>
      </c>
      <c r="B115" s="53" t="s">
        <v>123</v>
      </c>
      <c r="C115" s="54">
        <v>45419</v>
      </c>
      <c r="D115" s="54">
        <v>46147</v>
      </c>
      <c r="E115" s="54">
        <v>45419</v>
      </c>
      <c r="F115" s="54">
        <v>46147</v>
      </c>
      <c r="G115" s="55">
        <f t="shared" ca="1" si="6"/>
        <v>636</v>
      </c>
      <c r="H115" s="56" t="str">
        <f t="shared" ca="1" si="7"/>
        <v>Geçerli</v>
      </c>
      <c r="I115" s="56"/>
      <c r="J115" s="56"/>
    </row>
    <row r="116" spans="1:10" ht="22.5" customHeight="1" x14ac:dyDescent="0.25">
      <c r="A116" s="29">
        <v>114</v>
      </c>
      <c r="B116" s="53" t="s">
        <v>124</v>
      </c>
      <c r="C116" s="54">
        <v>45586</v>
      </c>
      <c r="D116" s="54">
        <v>45587</v>
      </c>
      <c r="E116" s="54">
        <v>45586</v>
      </c>
      <c r="F116" s="54">
        <v>45587</v>
      </c>
      <c r="G116" s="55">
        <f t="shared" ca="1" si="6"/>
        <v>76</v>
      </c>
      <c r="H116" s="56" t="str">
        <f t="shared" ca="1" si="7"/>
        <v>Uyarı</v>
      </c>
      <c r="I116" s="58">
        <v>45937</v>
      </c>
      <c r="J116" s="56"/>
    </row>
    <row r="117" spans="1:10" ht="22.5" customHeight="1" x14ac:dyDescent="0.25">
      <c r="A117" s="29">
        <v>115</v>
      </c>
      <c r="B117" s="53" t="s">
        <v>139</v>
      </c>
      <c r="C117" s="54">
        <v>46162</v>
      </c>
      <c r="D117" s="54">
        <v>46162</v>
      </c>
      <c r="E117" s="54">
        <v>46163</v>
      </c>
      <c r="F117" s="54">
        <v>46163</v>
      </c>
      <c r="G117" s="55">
        <f t="shared" ca="1" si="6"/>
        <v>652</v>
      </c>
      <c r="H117" s="56" t="str">
        <f t="shared" ca="1" si="7"/>
        <v>Geçerli</v>
      </c>
      <c r="I117" s="58">
        <v>46160</v>
      </c>
      <c r="J117" s="56"/>
    </row>
    <row r="118" spans="1:10" ht="22.5" customHeight="1" x14ac:dyDescent="0.25">
      <c r="A118" s="29">
        <v>116</v>
      </c>
      <c r="B118" s="53" t="s">
        <v>154</v>
      </c>
      <c r="C118" s="54">
        <v>46113</v>
      </c>
      <c r="D118" s="54">
        <v>46113</v>
      </c>
      <c r="E118" s="54">
        <v>46113</v>
      </c>
      <c r="F118" s="54">
        <v>46113</v>
      </c>
      <c r="G118" s="55">
        <f t="shared" ca="1" si="6"/>
        <v>602</v>
      </c>
      <c r="H118" s="56" t="str">
        <f t="shared" ca="1" si="7"/>
        <v>Geçerli</v>
      </c>
      <c r="I118" s="58">
        <v>46148</v>
      </c>
      <c r="J118" s="56"/>
    </row>
    <row r="119" spans="1:10" ht="22.5" customHeight="1" x14ac:dyDescent="0.25">
      <c r="A119" s="29">
        <v>117</v>
      </c>
      <c r="B119" s="53" t="s">
        <v>125</v>
      </c>
      <c r="C119" s="54">
        <v>45663</v>
      </c>
      <c r="D119" s="54">
        <v>45664</v>
      </c>
      <c r="E119" s="54">
        <v>45663</v>
      </c>
      <c r="F119" s="54">
        <v>45664</v>
      </c>
      <c r="G119" s="55">
        <f t="shared" ca="1" si="6"/>
        <v>153</v>
      </c>
      <c r="H119" s="56" t="str">
        <f t="shared" ca="1" si="7"/>
        <v>Yaklaşıyor</v>
      </c>
      <c r="I119" s="58">
        <v>45503</v>
      </c>
      <c r="J119" s="56"/>
    </row>
    <row r="120" spans="1:10" ht="22.5" customHeight="1" x14ac:dyDescent="0.25">
      <c r="A120" s="29">
        <v>118</v>
      </c>
      <c r="B120" s="53" t="s">
        <v>164</v>
      </c>
      <c r="C120" s="54">
        <v>46231</v>
      </c>
      <c r="D120" s="54">
        <v>46231</v>
      </c>
      <c r="E120" s="54">
        <v>46231</v>
      </c>
      <c r="F120" s="54">
        <v>46231</v>
      </c>
      <c r="G120" s="55">
        <f t="shared" ca="1" si="6"/>
        <v>720</v>
      </c>
      <c r="H120" s="56" t="str">
        <f t="shared" ca="1" si="7"/>
        <v>Geçerli</v>
      </c>
      <c r="I120" s="58">
        <v>46232</v>
      </c>
      <c r="J120" s="56"/>
    </row>
    <row r="121" spans="1:10" ht="22.5" customHeight="1" x14ac:dyDescent="0.25">
      <c r="A121" s="29">
        <v>119</v>
      </c>
      <c r="B121" s="53" t="s">
        <v>126</v>
      </c>
      <c r="C121" s="54">
        <v>45839</v>
      </c>
      <c r="D121" s="54">
        <v>45840</v>
      </c>
      <c r="E121" s="54">
        <v>45839</v>
      </c>
      <c r="F121" s="54">
        <v>45840</v>
      </c>
      <c r="G121" s="55">
        <f t="shared" ca="1" si="6"/>
        <v>329</v>
      </c>
      <c r="H121" s="56" t="str">
        <f t="shared" ca="1" si="7"/>
        <v>Geçerli</v>
      </c>
      <c r="I121" s="58">
        <v>45503</v>
      </c>
      <c r="J121" s="56"/>
    </row>
    <row r="122" spans="1:10" ht="22.5" customHeight="1" x14ac:dyDescent="0.25">
      <c r="A122" s="29">
        <v>120</v>
      </c>
      <c r="B122" s="53" t="s">
        <v>127</v>
      </c>
      <c r="C122" s="54">
        <v>45824</v>
      </c>
      <c r="D122" s="54">
        <v>45825</v>
      </c>
      <c r="E122" s="54">
        <v>45824</v>
      </c>
      <c r="F122" s="54">
        <v>45825</v>
      </c>
      <c r="G122" s="55">
        <f t="shared" ca="1" si="6"/>
        <v>314</v>
      </c>
      <c r="H122" s="56" t="str">
        <f t="shared" ca="1" si="7"/>
        <v>Geçerli</v>
      </c>
      <c r="I122" s="58">
        <v>45825</v>
      </c>
      <c r="J122" s="56"/>
    </row>
    <row r="123" spans="1:10" ht="22.5" customHeight="1" x14ac:dyDescent="0.25">
      <c r="A123" s="29">
        <v>121</v>
      </c>
      <c r="B123" s="53" t="s">
        <v>128</v>
      </c>
      <c r="C123" s="54">
        <v>45523</v>
      </c>
      <c r="D123" s="54">
        <v>45524</v>
      </c>
      <c r="E123" s="54">
        <v>45523</v>
      </c>
      <c r="F123" s="54">
        <v>45524</v>
      </c>
      <c r="G123" s="55">
        <f t="shared" ca="1" si="6"/>
        <v>13</v>
      </c>
      <c r="H123" s="56" t="str">
        <f t="shared" ca="1" si="7"/>
        <v>Kritik</v>
      </c>
      <c r="I123" s="58">
        <v>45381</v>
      </c>
      <c r="J123" s="56"/>
    </row>
    <row r="124" spans="1:10" ht="22.5" customHeight="1" x14ac:dyDescent="0.25">
      <c r="A124" s="29">
        <v>122</v>
      </c>
      <c r="B124" s="53" t="s">
        <v>129</v>
      </c>
      <c r="C124" s="54">
        <v>45663</v>
      </c>
      <c r="D124" s="54">
        <v>45664</v>
      </c>
      <c r="E124" s="54">
        <v>45663</v>
      </c>
      <c r="F124" s="54">
        <v>45664</v>
      </c>
      <c r="G124" s="55">
        <f t="shared" ca="1" si="6"/>
        <v>153</v>
      </c>
      <c r="H124" s="56" t="str">
        <f t="shared" ca="1" si="7"/>
        <v>Yaklaşıyor</v>
      </c>
      <c r="I124" s="56" t="s">
        <v>166</v>
      </c>
      <c r="J124" s="56"/>
    </row>
    <row r="125" spans="1:10" ht="22.5" customHeight="1" x14ac:dyDescent="0.25">
      <c r="A125" s="29">
        <v>123</v>
      </c>
      <c r="B125" s="53" t="s">
        <v>130</v>
      </c>
      <c r="C125" s="54">
        <v>45601</v>
      </c>
      <c r="D125" s="54">
        <v>45602</v>
      </c>
      <c r="E125" s="54">
        <v>45601</v>
      </c>
      <c r="F125" s="54">
        <v>45602</v>
      </c>
      <c r="G125" s="55">
        <f t="shared" ca="1" si="6"/>
        <v>91</v>
      </c>
      <c r="H125" s="56" t="str">
        <f t="shared" ca="1" si="7"/>
        <v>Yaklaşıyor</v>
      </c>
      <c r="I125" s="58">
        <v>45601</v>
      </c>
      <c r="J125" s="56"/>
    </row>
    <row r="126" spans="1:10" ht="22.5" customHeight="1" x14ac:dyDescent="0.25">
      <c r="A126" s="29">
        <v>124</v>
      </c>
      <c r="B126" s="53" t="s">
        <v>131</v>
      </c>
      <c r="C126" s="54">
        <v>45888</v>
      </c>
      <c r="D126" s="54">
        <v>45889</v>
      </c>
      <c r="E126" s="54">
        <v>45888</v>
      </c>
      <c r="F126" s="54">
        <v>45889</v>
      </c>
      <c r="G126" s="55">
        <f t="shared" ca="1" si="6"/>
        <v>378</v>
      </c>
      <c r="H126" s="56" t="str">
        <f t="shared" ca="1" si="7"/>
        <v>Geçerli</v>
      </c>
      <c r="I126" s="58">
        <v>45503</v>
      </c>
      <c r="J126" s="56"/>
    </row>
    <row r="127" spans="1:10" ht="22.5" customHeight="1" x14ac:dyDescent="0.25">
      <c r="A127" s="29">
        <v>125</v>
      </c>
      <c r="B127" s="53" t="s">
        <v>158</v>
      </c>
      <c r="C127" s="54">
        <v>46211</v>
      </c>
      <c r="D127" s="54">
        <v>46211</v>
      </c>
      <c r="E127" s="54">
        <v>46212</v>
      </c>
      <c r="F127" s="54">
        <v>46212</v>
      </c>
      <c r="G127" s="55">
        <f t="shared" ca="1" si="6"/>
        <v>701</v>
      </c>
      <c r="H127" s="56" t="str">
        <f t="shared" ca="1" si="7"/>
        <v>Geçerli</v>
      </c>
      <c r="I127" s="58">
        <v>46209</v>
      </c>
      <c r="J127" s="56"/>
    </row>
    <row r="128" spans="1:10" ht="22.5" customHeight="1" x14ac:dyDescent="0.25">
      <c r="A128" s="29">
        <v>126</v>
      </c>
      <c r="B128" s="53" t="s">
        <v>132</v>
      </c>
      <c r="C128" s="54">
        <v>45621</v>
      </c>
      <c r="D128" s="54">
        <v>45622</v>
      </c>
      <c r="E128" s="54">
        <v>45621</v>
      </c>
      <c r="F128" s="54">
        <v>45622</v>
      </c>
      <c r="G128" s="55">
        <f t="shared" ca="1" si="6"/>
        <v>111</v>
      </c>
      <c r="H128" s="56" t="str">
        <f t="shared" ca="1" si="7"/>
        <v>Yaklaşıyor</v>
      </c>
      <c r="I128" s="58">
        <v>45622</v>
      </c>
      <c r="J128" s="56"/>
    </row>
    <row r="129" spans="1:10" ht="22.5" customHeight="1" x14ac:dyDescent="0.25">
      <c r="A129" s="29">
        <v>127</v>
      </c>
      <c r="B129" s="53" t="s">
        <v>133</v>
      </c>
      <c r="C129" s="54">
        <v>45523</v>
      </c>
      <c r="D129" s="54">
        <v>45524</v>
      </c>
      <c r="E129" s="54">
        <v>45523</v>
      </c>
      <c r="F129" s="54">
        <v>45524</v>
      </c>
      <c r="G129" s="55">
        <f t="shared" ca="1" si="6"/>
        <v>13</v>
      </c>
      <c r="H129" s="56" t="str">
        <f t="shared" ca="1" si="7"/>
        <v>Kritik</v>
      </c>
      <c r="I129" s="58">
        <v>45517</v>
      </c>
      <c r="J129" s="56"/>
    </row>
    <row r="130" spans="1:10" ht="22.5" customHeight="1" x14ac:dyDescent="0.25">
      <c r="A130" s="29">
        <v>128</v>
      </c>
      <c r="B130" s="53" t="s">
        <v>134</v>
      </c>
      <c r="C130" s="54">
        <v>46041</v>
      </c>
      <c r="D130" s="54">
        <v>46042</v>
      </c>
      <c r="E130" s="54">
        <v>46041</v>
      </c>
      <c r="F130" s="54">
        <v>46042</v>
      </c>
      <c r="G130" s="55">
        <f t="shared" ca="1" si="6"/>
        <v>531</v>
      </c>
      <c r="H130" s="56" t="str">
        <f t="shared" ca="1" si="7"/>
        <v>Geçerli</v>
      </c>
      <c r="I130" s="58">
        <v>45288</v>
      </c>
      <c r="J130" s="56"/>
    </row>
    <row r="131" spans="1:10" x14ac:dyDescent="0.25">
      <c r="A131" s="29">
        <v>129</v>
      </c>
      <c r="B131" s="60" t="s">
        <v>135</v>
      </c>
      <c r="C131" s="61">
        <v>45574</v>
      </c>
      <c r="D131" s="61">
        <v>45575</v>
      </c>
      <c r="E131" s="61">
        <v>45574</v>
      </c>
      <c r="F131" s="61">
        <v>45575</v>
      </c>
      <c r="G131" s="55">
        <f t="shared" ca="1" si="6"/>
        <v>64</v>
      </c>
      <c r="H131" s="62" t="str">
        <f t="shared" ref="H131" ca="1" si="8">IF(OR(C131="MUAF",D131="MUAF",E131="MUAF"),"Muaf",IF(G131="","Belirsiz",IF(G131&lt;=30,"Kritik",IF(G131&lt;=90,"Uyarı",IF(G131&lt;=180,"Yaklaşıyor","Geçerli")))))</f>
        <v>Uyarı</v>
      </c>
      <c r="I131" s="64">
        <v>45559</v>
      </c>
      <c r="J131" s="65"/>
    </row>
  </sheetData>
  <mergeCells count="1">
    <mergeCell ref="A1:J1"/>
  </mergeCells>
  <phoneticPr fontId="42" type="noConversion"/>
  <pageMargins left="0.74803149606299213" right="0.74803149606299213" top="0.98425196850393704" bottom="0.98425196850393704" header="0.51181102362204722" footer="0.51181102362204722"/>
  <pageSetup paperSize="9" scale="56" fitToHeight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ayfa2"/>
  <dimension ref="A1:S200"/>
  <sheetViews>
    <sheetView showGridLines="0" zoomScale="85" zoomScaleNormal="85" workbookViewId="0">
      <selection activeCell="E16" sqref="E16"/>
    </sheetView>
  </sheetViews>
  <sheetFormatPr defaultColWidth="8.7109375" defaultRowHeight="15" x14ac:dyDescent="0.25"/>
  <cols>
    <col min="1" max="1" width="5.28515625" customWidth="1"/>
    <col min="2" max="2" width="30" customWidth="1"/>
    <col min="3" max="3" width="14.42578125" customWidth="1"/>
    <col min="4" max="5" width="15.28515625" customWidth="1"/>
    <col min="6" max="6" width="12" customWidth="1"/>
    <col min="7" max="7" width="14" customWidth="1"/>
    <col min="8" max="8" width="5.28515625" customWidth="1"/>
    <col min="9" max="9" width="30" customWidth="1"/>
    <col min="10" max="10" width="14.42578125" customWidth="1"/>
    <col min="11" max="12" width="15.28515625" customWidth="1"/>
    <col min="13" max="13" width="11.28515625" customWidth="1"/>
    <col min="14" max="14" width="8.5703125" customWidth="1"/>
    <col min="15" max="15" width="30" customWidth="1"/>
    <col min="16" max="16" width="14.42578125" customWidth="1"/>
    <col min="17" max="17" width="15.28515625" customWidth="1"/>
    <col min="18" max="18" width="11.28515625" customWidth="1"/>
    <col min="19" max="19" width="8.5703125" customWidth="1"/>
  </cols>
  <sheetData>
    <row r="1" spans="1:19" ht="20.25" x14ac:dyDescent="0.25">
      <c r="A1" s="67" t="s">
        <v>30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9" x14ac:dyDescent="0.25">
      <c r="A2" s="68" t="s">
        <v>31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9" x14ac:dyDescent="0.25">
      <c r="A3" s="70" t="s">
        <v>32</v>
      </c>
      <c r="B3" s="70"/>
      <c r="C3" s="70"/>
      <c r="D3" s="70"/>
      <c r="E3" s="70"/>
      <c r="F3" s="70"/>
      <c r="G3" s="70"/>
      <c r="H3" s="69" t="s">
        <v>33</v>
      </c>
      <c r="I3" s="69"/>
      <c r="J3" s="69"/>
      <c r="K3" s="69"/>
      <c r="L3" s="69"/>
      <c r="M3" s="69"/>
      <c r="N3" s="69"/>
      <c r="O3" s="71" t="s">
        <v>167</v>
      </c>
      <c r="P3" s="71"/>
      <c r="Q3" s="71"/>
      <c r="R3" s="71"/>
      <c r="S3" s="71"/>
    </row>
    <row r="4" spans="1:19" ht="19.5" customHeight="1" x14ac:dyDescent="0.25">
      <c r="A4" s="45" t="s">
        <v>0</v>
      </c>
      <c r="B4" s="46" t="s">
        <v>1</v>
      </c>
      <c r="C4" s="46" t="s">
        <v>2</v>
      </c>
      <c r="D4" s="46" t="s">
        <v>3</v>
      </c>
      <c r="E4" s="46" t="s">
        <v>4</v>
      </c>
      <c r="F4" s="46" t="s">
        <v>5</v>
      </c>
      <c r="G4" s="47" t="s">
        <v>6</v>
      </c>
      <c r="H4" s="49" t="s">
        <v>0</v>
      </c>
      <c r="I4" s="50" t="s">
        <v>1</v>
      </c>
      <c r="J4" s="50" t="s">
        <v>2</v>
      </c>
      <c r="K4" s="50" t="s">
        <v>3</v>
      </c>
      <c r="L4" s="50" t="s">
        <v>4</v>
      </c>
      <c r="M4" s="50" t="s">
        <v>5</v>
      </c>
      <c r="N4" s="51" t="s">
        <v>6</v>
      </c>
      <c r="O4" s="50" t="s">
        <v>1</v>
      </c>
      <c r="P4" s="50" t="s">
        <v>163</v>
      </c>
      <c r="Q4" s="50" t="s">
        <v>165</v>
      </c>
      <c r="R4" s="50" t="s">
        <v>5</v>
      </c>
      <c r="S4" s="51" t="s">
        <v>6</v>
      </c>
    </row>
    <row r="5" spans="1:19" ht="16.5" customHeight="1" x14ac:dyDescent="0.25">
      <c r="A5" s="43">
        <v>1</v>
      </c>
      <c r="B5" s="34" t="str" cm="1">
        <f t="array" aca="1" ref="B5" ca="1">IFERROR(INDEX(_xlfn._xlws.FILTER(INDEX(Eğitim[],0,2), (INDEX(Eğitim[],0,7)&lt;=30)*(INDEX(Eğitim[],0,7)&lt;&gt;"")*(INDEX(Eğitim[],0,7)&lt;&gt;-1), ""), ROW()-4), "")</f>
        <v>CEM ÇELİK</v>
      </c>
      <c r="C5" s="52" cm="1">
        <f t="array" aca="1" ref="C5" ca="1">IFERROR(INDEX(_xlfn._xlws.FILTER(INDEX(Eğitim[],0,3), (INDEX(Eğitim[],0,7)&lt;=30)*(INDEX(Eğitim[],0,7)&lt;&gt;"")*(INDEX(Eğitim[],0,7)&lt;&gt;-1), ""), ROW()-4), "")</f>
        <v>45523</v>
      </c>
      <c r="D5" s="52" cm="1">
        <f t="array" aca="1" ref="D5" ca="1">IFERROR(INDEX(_xlfn._xlws.FILTER(INDEX(Eğitim[],0,4), (INDEX(Eğitim[],0,7)&lt;=30)*(INDEX(Eğitim[],0,7)&lt;&gt;"")*(INDEX(Eğitim[],0,7)&lt;&gt;-1), ""), ROW()-4), "")</f>
        <v>45524</v>
      </c>
      <c r="E5" s="52" cm="1">
        <f t="array" aca="1" ref="E5" ca="1">IFERROR(INDEX(_xlfn._xlws.FILTER(INDEX(Eğitim[],0,5), (INDEX(Eğitim[],0,7)&lt;=30)*(INDEX(Eğitim[],0,7)&lt;&gt;"")*(INDEX(Eğitim[],0,7)&lt;&gt;-1), ""), ROW()-4), "")</f>
        <v>45523</v>
      </c>
      <c r="F5" s="35" cm="1">
        <f t="array" aca="1" ref="F5" ca="1">IFERROR(INDEX(_xlfn._xlws.FILTER(INDEX(Eğitim[],0,7), (INDEX(Eğitim[],0,7)&lt;=30)*(INDEX(Eğitim[],0,7)&lt;&gt;"")*(INDEX(Eğitim[],0,7)&lt;&gt;-1), ""), ROW()-4), "")</f>
        <v>13</v>
      </c>
      <c r="G5" s="44" t="str" cm="1">
        <f t="array" aca="1" ref="G5" ca="1">IFERROR(INDEX(_xlfn._xlws.FILTER(INDEX(Eğitim[],0,8), (INDEX(Eğitim[],0,7)&lt;=30)*(INDEX(Eğitim[],0,7)&lt;&gt;"")*(INDEX(Eğitim[],0,7)&lt;&gt;-1), ""), ROW()-4), "")</f>
        <v>Kritik</v>
      </c>
      <c r="H5" s="43">
        <v>1</v>
      </c>
      <c r="I5" s="34" t="str" cm="1">
        <f t="array" aca="1" ref="I5" ca="1">IFERROR(INDEX(_xlfn._xlws.FILTER(INDEX(Eğitim[],0,2), (INDEX(Eğitim[],0,7)&gt;=31)*(INDEX(Eğitim[],0,7)&lt;=90), ""), ROW()-4), "")</f>
        <v>ERSİN FIÇICI</v>
      </c>
      <c r="J5" s="52" cm="1">
        <f t="array" aca="1" ref="J5" ca="1">IFERROR(INDEX(_xlfn._xlws.FILTER(INDEX(Eğitim[],0,3), (INDEX(Eğitim[],0,7)&gt;=31)*(INDEX(Eğitim[],0,7)&lt;=90), ""), ROW()-4), "")</f>
        <v>45579</v>
      </c>
      <c r="K5" s="52" cm="1">
        <f t="array" aca="1" ref="K5" ca="1">IFERROR(INDEX(_xlfn._xlws.FILTER(INDEX(Eğitim[],0,4), (INDEX(Eğitim[],0,7)&gt;=31)*(INDEX(Eğitim[],0,7)&lt;=90), ""), ROW()-4), "")</f>
        <v>45580</v>
      </c>
      <c r="L5" s="52" cm="1">
        <f t="array" aca="1" ref="L5" ca="1">IFERROR(INDEX(_xlfn._xlws.FILTER(INDEX(Eğitim[],0,5), (INDEX(Eğitim[],0,7)&gt;=31)*(INDEX(Eğitim[],0,7)&lt;=90), ""), ROW()-4), "")</f>
        <v>45579</v>
      </c>
      <c r="M5" s="35" cm="1">
        <f t="array" aca="1" ref="M5" ca="1">IFERROR(INDEX(_xlfn._xlws.FILTER(INDEX(Eğitim[],0,7), (INDEX(Eğitim[],0,7)&gt;=31)*(INDEX(Eğitim[],0,7)&lt;=90), ""), ROW()-4), "")</f>
        <v>69</v>
      </c>
      <c r="N5" s="48" t="str" cm="1">
        <f t="array" aca="1" ref="N5" ca="1">IFERROR(INDEX(_xlfn._xlws.FILTER(INDEX(Eğitim[],0,8), (INDEX(Eğitim[],0,7)&gt;=31)*(INDEX(Eğitim[],0,7)&lt;=90), ""), ROW()-4), "")</f>
        <v>Uyarı</v>
      </c>
      <c r="O5" s="34" t="str" cm="1">
        <f t="array" aca="1" ref="O5" ca="1">IFERROR(_xlfn._xlws.FILTER(INDEX(Eğitim[],0,2), (INDEX(Eğitim[],0,10)&lt;&gt;"") * (EDATE(INDEX(Eğitim[],0,10),12)-TODAY()&lt;=90)), "")</f>
        <v/>
      </c>
      <c r="P5" s="52"/>
      <c r="Q5" s="52"/>
      <c r="R5" s="35"/>
      <c r="S5" s="48"/>
    </row>
    <row r="6" spans="1:19" ht="16.5" customHeight="1" x14ac:dyDescent="0.25">
      <c r="A6" s="30">
        <v>2</v>
      </c>
      <c r="B6" s="34" t="str" cm="1">
        <f t="array" aca="1" ref="B6" ca="1">IFERROR(INDEX(_xlfn._xlws.FILTER(INDEX(Eğitim[],0,2), (INDEX(Eğitim[],0,7)&lt;=30)*(INDEX(Eğitim[],0,7)&lt;&gt;"")*(INDEX(Eğitim[],0,7)&lt;&gt;-1), ""), ROW()-4), "")</f>
        <v>ENES EROĞLU</v>
      </c>
      <c r="C6" s="52" cm="1">
        <f t="array" aca="1" ref="C6" ca="1">IFERROR(INDEX(_xlfn._xlws.FILTER(INDEX(Eğitim[],0,3), (INDEX(Eğitim[],0,7)&lt;=30)*(INDEX(Eğitim[],0,7)&lt;&gt;"")*(INDEX(Eğitim[],0,7)&lt;&gt;-1), ""), ROW()-4), "")</f>
        <v>45523</v>
      </c>
      <c r="D6" s="52" cm="1">
        <f t="array" aca="1" ref="D6" ca="1">IFERROR(INDEX(_xlfn._xlws.FILTER(INDEX(Eğitim[],0,4), (INDEX(Eğitim[],0,7)&lt;=30)*(INDEX(Eğitim[],0,7)&lt;&gt;"")*(INDEX(Eğitim[],0,7)&lt;&gt;-1), ""), ROW()-4), "")</f>
        <v>45524</v>
      </c>
      <c r="E6" s="52" cm="1">
        <f t="array" aca="1" ref="E6" ca="1">IFERROR(INDEX(_xlfn._xlws.FILTER(INDEX(Eğitim[],0,5), (INDEX(Eğitim[],0,7)&lt;=30)*(INDEX(Eğitim[],0,7)&lt;&gt;"")*(INDEX(Eğitim[],0,7)&lt;&gt;-1), ""), ROW()-4), "")</f>
        <v>45523</v>
      </c>
      <c r="F6" s="35" cm="1">
        <f t="array" aca="1" ref="F6" ca="1">IFERROR(INDEX(_xlfn._xlws.FILTER(INDEX(Eğitim[],0,7), (INDEX(Eğitim[],0,7)&lt;=30)*(INDEX(Eğitim[],0,7)&lt;&gt;"")*(INDEX(Eğitim[],0,7)&lt;&gt;-1), ""), ROW()-4), "")</f>
        <v>13</v>
      </c>
      <c r="G6" s="44" t="str" cm="1">
        <f t="array" aca="1" ref="G6" ca="1">IFERROR(INDEX(_xlfn._xlws.FILTER(INDEX(Eğitim[],0,8), (INDEX(Eğitim[],0,7)&lt;=30)*(INDEX(Eğitim[],0,7)&lt;&gt;"")*(INDEX(Eğitim[],0,7)&lt;&gt;-1), ""), ROW()-4), "")</f>
        <v>Kritik</v>
      </c>
      <c r="H6" s="30">
        <v>2</v>
      </c>
      <c r="I6" s="34" t="str" cm="1">
        <f t="array" aca="1" ref="I6" ca="1">IFERROR(INDEX(_xlfn._xlws.FILTER(INDEX(Eğitim[],0,2), (INDEX(Eğitim[],0,7)&gt;=31)*(INDEX(Eğitim[],0,7)&lt;=90), ""), ROW()-4), "")</f>
        <v>MEHMET ANIL ÜRKMEZ</v>
      </c>
      <c r="J6" s="52" cm="1">
        <f t="array" aca="1" ref="J6" ca="1">IFERROR(INDEX(_xlfn._xlws.FILTER(INDEX(Eğitim[],0,3), (INDEX(Eğitim[],0,7)&gt;=31)*(INDEX(Eğitim[],0,7)&lt;=90), ""), ROW()-4), "")</f>
        <v>45544</v>
      </c>
      <c r="K6" s="52" cm="1">
        <f t="array" aca="1" ref="K6" ca="1">IFERROR(INDEX(_xlfn._xlws.FILTER(INDEX(Eğitim[],0,4), (INDEX(Eğitim[],0,7)&gt;=31)*(INDEX(Eğitim[],0,7)&lt;=90), ""), ROW()-4), "")</f>
        <v>45545</v>
      </c>
      <c r="L6" s="52" cm="1">
        <f t="array" aca="1" ref="L6" ca="1">IFERROR(INDEX(_xlfn._xlws.FILTER(INDEX(Eğitim[],0,5), (INDEX(Eğitim[],0,7)&gt;=31)*(INDEX(Eğitim[],0,7)&lt;=90), ""), ROW()-4), "")</f>
        <v>45544</v>
      </c>
      <c r="M6" s="35" cm="1">
        <f t="array" aca="1" ref="M6" ca="1">IFERROR(INDEX(_xlfn._xlws.FILTER(INDEX(Eğitim[],0,7), (INDEX(Eğitim[],0,7)&gt;=31)*(INDEX(Eğitim[],0,7)&lt;=90), ""), ROW()-4), "")</f>
        <v>34</v>
      </c>
      <c r="N6" s="48" t="str" cm="1">
        <f t="array" aca="1" ref="N6" ca="1">IFERROR(INDEX(_xlfn._xlws.FILTER(INDEX(Eğitim[],0,8), (INDEX(Eğitim[],0,7)&gt;=31)*(INDEX(Eğitim[],0,7)&lt;=90), ""), ROW()-4), "")</f>
        <v>Uyarı</v>
      </c>
      <c r="O6" s="34"/>
      <c r="P6" s="52"/>
      <c r="Q6" s="52"/>
      <c r="R6" s="35"/>
      <c r="S6" s="48"/>
    </row>
    <row r="7" spans="1:19" ht="16.5" customHeight="1" x14ac:dyDescent="0.25">
      <c r="A7" s="43">
        <v>3</v>
      </c>
      <c r="B7" s="34" t="str" cm="1">
        <f t="array" aca="1" ref="B7" ca="1">IFERROR(INDEX(_xlfn._xlws.FILTER(INDEX(Eğitim[],0,2), (INDEX(Eğitim[],0,7)&lt;=30)*(INDEX(Eğitim[],0,7)&lt;&gt;"")*(INDEX(Eğitim[],0,7)&lt;&gt;-1), ""), ROW()-4), "")</f>
        <v>HİKMET DURMAZ</v>
      </c>
      <c r="C7" s="52" cm="1">
        <f t="array" aca="1" ref="C7" ca="1">IFERROR(INDEX(_xlfn._xlws.FILTER(INDEX(Eğitim[],0,3), (INDEX(Eğitim[],0,7)&lt;=30)*(INDEX(Eğitim[],0,7)&lt;&gt;"")*(INDEX(Eğitim[],0,7)&lt;&gt;-1), ""), ROW()-4), "")</f>
        <v>45530</v>
      </c>
      <c r="D7" s="52" cm="1">
        <f t="array" aca="1" ref="D7" ca="1">IFERROR(INDEX(_xlfn._xlws.FILTER(INDEX(Eğitim[],0,4), (INDEX(Eğitim[],0,7)&lt;=30)*(INDEX(Eğitim[],0,7)&lt;&gt;"")*(INDEX(Eğitim[],0,7)&lt;&gt;-1), ""), ROW()-4), "")</f>
        <v>45531</v>
      </c>
      <c r="E7" s="52" cm="1">
        <f t="array" aca="1" ref="E7" ca="1">IFERROR(INDEX(_xlfn._xlws.FILTER(INDEX(Eğitim[],0,5), (INDEX(Eğitim[],0,7)&lt;=30)*(INDEX(Eğitim[],0,7)&lt;&gt;"")*(INDEX(Eğitim[],0,7)&lt;&gt;-1), ""), ROW()-4), "")</f>
        <v>45530</v>
      </c>
      <c r="F7" s="35" cm="1">
        <f t="array" aca="1" ref="F7" ca="1">IFERROR(INDEX(_xlfn._xlws.FILTER(INDEX(Eğitim[],0,7), (INDEX(Eğitim[],0,7)&lt;=30)*(INDEX(Eğitim[],0,7)&lt;&gt;"")*(INDEX(Eğitim[],0,7)&lt;&gt;-1), ""), ROW()-4), "")</f>
        <v>20</v>
      </c>
      <c r="G7" s="44" t="str" cm="1">
        <f t="array" aca="1" ref="G7" ca="1">IFERROR(INDEX(_xlfn._xlws.FILTER(INDEX(Eğitim[],0,8), (INDEX(Eğitim[],0,7)&lt;=30)*(INDEX(Eğitim[],0,7)&lt;&gt;"")*(INDEX(Eğitim[],0,7)&lt;&gt;-1), ""), ROW()-4), "")</f>
        <v>Kritik</v>
      </c>
      <c r="H7" s="43">
        <v>3</v>
      </c>
      <c r="I7" s="34" t="str" cm="1">
        <f t="array" aca="1" ref="I7" ca="1">IFERROR(INDEX(_xlfn._xlws.FILTER(INDEX(Eğitim[],0,2), (INDEX(Eğitim[],0,7)&gt;=31)*(INDEX(Eğitim[],0,7)&lt;=90), ""), ROW()-4), "")</f>
        <v>OKAN AKYEL</v>
      </c>
      <c r="J7" s="52" cm="1">
        <f t="array" aca="1" ref="J7" ca="1">IFERROR(INDEX(_xlfn._xlws.FILTER(INDEX(Eğitim[],0,3), (INDEX(Eğitim[],0,7)&gt;=31)*(INDEX(Eğitim[],0,7)&lt;=90), ""), ROW()-4), "")</f>
        <v>45558</v>
      </c>
      <c r="K7" s="52" cm="1">
        <f t="array" aca="1" ref="K7" ca="1">IFERROR(INDEX(_xlfn._xlws.FILTER(INDEX(Eğitim[],0,4), (INDEX(Eğitim[],0,7)&gt;=31)*(INDEX(Eğitim[],0,7)&lt;=90), ""), ROW()-4), "")</f>
        <v>45572</v>
      </c>
      <c r="L7" s="52" cm="1">
        <f t="array" aca="1" ref="L7" ca="1">IFERROR(INDEX(_xlfn._xlws.FILTER(INDEX(Eğitim[],0,5), (INDEX(Eğitim[],0,7)&gt;=31)*(INDEX(Eğitim[],0,7)&lt;=90), ""), ROW()-4), "")</f>
        <v>45558</v>
      </c>
      <c r="M7" s="35" cm="1">
        <f t="array" aca="1" ref="M7" ca="1">IFERROR(INDEX(_xlfn._xlws.FILTER(INDEX(Eğitim[],0,7), (INDEX(Eğitim[],0,7)&gt;=31)*(INDEX(Eğitim[],0,7)&lt;=90), ""), ROW()-4), "")</f>
        <v>61</v>
      </c>
      <c r="N7" s="48" t="str" cm="1">
        <f t="array" aca="1" ref="N7" ca="1">IFERROR(INDEX(_xlfn._xlws.FILTER(INDEX(Eğitim[],0,8), (INDEX(Eğitim[],0,7)&gt;=31)*(INDEX(Eğitim[],0,7)&lt;=90), ""), ROW()-4), "")</f>
        <v>Uyarı</v>
      </c>
      <c r="O7" s="34"/>
      <c r="P7" s="52"/>
      <c r="Q7" s="52"/>
      <c r="R7" s="35"/>
      <c r="S7" s="48"/>
    </row>
    <row r="8" spans="1:19" ht="16.5" customHeight="1" x14ac:dyDescent="0.25">
      <c r="A8" s="30">
        <v>4</v>
      </c>
      <c r="B8" s="34" t="str" cm="1">
        <f t="array" aca="1" ref="B8" ca="1">IFERROR(INDEX(_xlfn._xlws.FILTER(INDEX(Eğitim[],0,2), (INDEX(Eğitim[],0,7)&lt;=30)*(INDEX(Eğitim[],0,7)&lt;&gt;"")*(INDEX(Eğitim[],0,7)&lt;&gt;-1), ""), ROW()-4), "")</f>
        <v>HOMAK İREM AYDIN</v>
      </c>
      <c r="C8" s="52" cm="1">
        <f t="array" aca="1" ref="C8" ca="1">IFERROR(INDEX(_xlfn._xlws.FILTER(INDEX(Eğitim[],0,3), (INDEX(Eğitim[],0,7)&lt;=30)*(INDEX(Eğitim[],0,7)&lt;&gt;"")*(INDEX(Eğitim[],0,7)&lt;&gt;-1), ""), ROW()-4), "")</f>
        <v>45523</v>
      </c>
      <c r="D8" s="52" cm="1">
        <f t="array" aca="1" ref="D8" ca="1">IFERROR(INDEX(_xlfn._xlws.FILTER(INDEX(Eğitim[],0,4), (INDEX(Eğitim[],0,7)&lt;=30)*(INDEX(Eğitim[],0,7)&lt;&gt;"")*(INDEX(Eğitim[],0,7)&lt;&gt;-1), ""), ROW()-4), "")</f>
        <v>45524</v>
      </c>
      <c r="E8" s="52" cm="1">
        <f t="array" aca="1" ref="E8" ca="1">IFERROR(INDEX(_xlfn._xlws.FILTER(INDEX(Eğitim[],0,5), (INDEX(Eğitim[],0,7)&lt;=30)*(INDEX(Eğitim[],0,7)&lt;&gt;"")*(INDEX(Eğitim[],0,7)&lt;&gt;-1), ""), ROW()-4), "")</f>
        <v>45523</v>
      </c>
      <c r="F8" s="35" cm="1">
        <f t="array" aca="1" ref="F8" ca="1">IFERROR(INDEX(_xlfn._xlws.FILTER(INDEX(Eğitim[],0,7), (INDEX(Eğitim[],0,7)&lt;=30)*(INDEX(Eğitim[],0,7)&lt;&gt;"")*(INDEX(Eğitim[],0,7)&lt;&gt;-1), ""), ROW()-4), "")</f>
        <v>13</v>
      </c>
      <c r="G8" s="44" t="str" cm="1">
        <f t="array" aca="1" ref="G8" ca="1">IFERROR(INDEX(_xlfn._xlws.FILTER(INDEX(Eğitim[],0,8), (INDEX(Eğitim[],0,7)&lt;=30)*(INDEX(Eğitim[],0,7)&lt;&gt;"")*(INDEX(Eğitim[],0,7)&lt;&gt;-1), ""), ROW()-4), "")</f>
        <v>Kritik</v>
      </c>
      <c r="H8" s="30">
        <v>4</v>
      </c>
      <c r="I8" s="34" t="str" cm="1">
        <f t="array" aca="1" ref="I8" ca="1">IFERROR(INDEX(_xlfn._xlws.FILTER(INDEX(Eğitim[],0,2), (INDEX(Eğitim[],0,7)&gt;=31)*(INDEX(Eğitim[],0,7)&lt;=90), ""), ROW()-4), "")</f>
        <v>ÖMER YERİBELLİ</v>
      </c>
      <c r="J8" s="52" cm="1">
        <f t="array" aca="1" ref="J8" ca="1">IFERROR(INDEX(_xlfn._xlws.FILTER(INDEX(Eğitim[],0,3), (INDEX(Eğitim[],0,7)&gt;=31)*(INDEX(Eğitim[],0,7)&lt;=90), ""), ROW()-4), "")</f>
        <v>45579</v>
      </c>
      <c r="K8" s="52" cm="1">
        <f t="array" aca="1" ref="K8" ca="1">IFERROR(INDEX(_xlfn._xlws.FILTER(INDEX(Eğitim[],0,4), (INDEX(Eğitim[],0,7)&gt;=31)*(INDEX(Eğitim[],0,7)&lt;=90), ""), ROW()-4), "")</f>
        <v>45580</v>
      </c>
      <c r="L8" s="52" cm="1">
        <f t="array" aca="1" ref="L8" ca="1">IFERROR(INDEX(_xlfn._xlws.FILTER(INDEX(Eğitim[],0,5), (INDEX(Eğitim[],0,7)&gt;=31)*(INDEX(Eğitim[],0,7)&lt;=90), ""), ROW()-4), "")</f>
        <v>45579</v>
      </c>
      <c r="M8" s="35" cm="1">
        <f t="array" aca="1" ref="M8" ca="1">IFERROR(INDEX(_xlfn._xlws.FILTER(INDEX(Eğitim[],0,7), (INDEX(Eğitim[],0,7)&gt;=31)*(INDEX(Eğitim[],0,7)&lt;=90), ""), ROW()-4), "")</f>
        <v>69</v>
      </c>
      <c r="N8" s="48" t="str" cm="1">
        <f t="array" aca="1" ref="N8" ca="1">IFERROR(INDEX(_xlfn._xlws.FILTER(INDEX(Eğitim[],0,8), (INDEX(Eğitim[],0,7)&gt;=31)*(INDEX(Eğitim[],0,7)&lt;=90), ""), ROW()-4), "")</f>
        <v>Uyarı</v>
      </c>
      <c r="O8" s="34"/>
      <c r="P8" s="52"/>
      <c r="Q8" s="52"/>
      <c r="R8" s="35"/>
      <c r="S8" s="48"/>
    </row>
    <row r="9" spans="1:19" ht="16.5" customHeight="1" x14ac:dyDescent="0.25">
      <c r="A9" s="43">
        <v>5</v>
      </c>
      <c r="B9" s="34" t="str" cm="1">
        <f t="array" aca="1" ref="B9" ca="1">IFERROR(INDEX(_xlfn._xlws.FILTER(INDEX(Eğitim[],0,2), (INDEX(Eğitim[],0,7)&lt;=30)*(INDEX(Eğitim[],0,7)&lt;&gt;"")*(INDEX(Eğitim[],0,7)&lt;&gt;-1), ""), ROW()-4), "")</f>
        <v>MUSTAFA İBRAHİM KORAY GÜNER</v>
      </c>
      <c r="C9" s="52" cm="1">
        <f t="array" aca="1" ref="C9" ca="1">IFERROR(INDEX(_xlfn._xlws.FILTER(INDEX(Eğitim[],0,3), (INDEX(Eğitim[],0,7)&lt;=30)*(INDEX(Eğitim[],0,7)&lt;&gt;"")*(INDEX(Eğitim[],0,7)&lt;&gt;-1), ""), ROW()-4), "")</f>
        <v>45530</v>
      </c>
      <c r="D9" s="52" cm="1">
        <f t="array" aca="1" ref="D9" ca="1">IFERROR(INDEX(_xlfn._xlws.FILTER(INDEX(Eğitim[],0,4), (INDEX(Eğitim[],0,7)&lt;=30)*(INDEX(Eğitim[],0,7)&lt;&gt;"")*(INDEX(Eğitim[],0,7)&lt;&gt;-1), ""), ROW()-4), "")</f>
        <v>45531</v>
      </c>
      <c r="E9" s="52" cm="1">
        <f t="array" aca="1" ref="E9" ca="1">IFERROR(INDEX(_xlfn._xlws.FILTER(INDEX(Eğitim[],0,5), (INDEX(Eğitim[],0,7)&lt;=30)*(INDEX(Eğitim[],0,7)&lt;&gt;"")*(INDEX(Eğitim[],0,7)&lt;&gt;-1), ""), ROW()-4), "")</f>
        <v>45530</v>
      </c>
      <c r="F9" s="35" cm="1">
        <f t="array" aca="1" ref="F9" ca="1">IFERROR(INDEX(_xlfn._xlws.FILTER(INDEX(Eğitim[],0,7), (INDEX(Eğitim[],0,7)&lt;=30)*(INDEX(Eğitim[],0,7)&lt;&gt;"")*(INDEX(Eğitim[],0,7)&lt;&gt;-1), ""), ROW()-4), "")</f>
        <v>20</v>
      </c>
      <c r="G9" s="44" t="str" cm="1">
        <f t="array" aca="1" ref="G9" ca="1">IFERROR(INDEX(_xlfn._xlws.FILTER(INDEX(Eğitim[],0,8), (INDEX(Eğitim[],0,7)&lt;=30)*(INDEX(Eğitim[],0,7)&lt;&gt;"")*(INDEX(Eğitim[],0,7)&lt;&gt;-1), ""), ROW()-4), "")</f>
        <v>Kritik</v>
      </c>
      <c r="H9" s="43">
        <v>5</v>
      </c>
      <c r="I9" s="34" t="str" cm="1">
        <f t="array" aca="1" ref="I9" ca="1">IFERROR(INDEX(_xlfn._xlws.FILTER(INDEX(Eğitim[],0,2), (INDEX(Eğitim[],0,7)&gt;=31)*(INDEX(Eğitim[],0,7)&lt;=90), ""), ROW()-4), "")</f>
        <v>SÜLEYMAN GÜNALAN</v>
      </c>
      <c r="J9" s="52" cm="1">
        <f t="array" aca="1" ref="J9" ca="1">IFERROR(INDEX(_xlfn._xlws.FILTER(INDEX(Eğitim[],0,3), (INDEX(Eğitim[],0,7)&gt;=31)*(INDEX(Eğitim[],0,7)&lt;=90), ""), ROW()-4), "")</f>
        <v>45586</v>
      </c>
      <c r="K9" s="52" cm="1">
        <f t="array" aca="1" ref="K9" ca="1">IFERROR(INDEX(_xlfn._xlws.FILTER(INDEX(Eğitim[],0,4), (INDEX(Eğitim[],0,7)&gt;=31)*(INDEX(Eğitim[],0,7)&lt;=90), ""), ROW()-4), "")</f>
        <v>45587</v>
      </c>
      <c r="L9" s="52" cm="1">
        <f t="array" aca="1" ref="L9" ca="1">IFERROR(INDEX(_xlfn._xlws.FILTER(INDEX(Eğitim[],0,5), (INDEX(Eğitim[],0,7)&gt;=31)*(INDEX(Eğitim[],0,7)&lt;=90), ""), ROW()-4), "")</f>
        <v>45586</v>
      </c>
      <c r="M9" s="35" cm="1">
        <f t="array" aca="1" ref="M9" ca="1">IFERROR(INDEX(_xlfn._xlws.FILTER(INDEX(Eğitim[],0,7), (INDEX(Eğitim[],0,7)&gt;=31)*(INDEX(Eğitim[],0,7)&lt;=90), ""), ROW()-4), "")</f>
        <v>76</v>
      </c>
      <c r="N9" s="48" t="str" cm="1">
        <f t="array" aca="1" ref="N9" ca="1">IFERROR(INDEX(_xlfn._xlws.FILTER(INDEX(Eğitim[],0,8), (INDEX(Eğitim[],0,7)&gt;=31)*(INDEX(Eğitim[],0,7)&lt;=90), ""), ROW()-4), "")</f>
        <v>Uyarı</v>
      </c>
      <c r="O9" s="34"/>
      <c r="P9" s="52"/>
      <c r="Q9" s="52"/>
      <c r="R9" s="35"/>
      <c r="S9" s="48"/>
    </row>
    <row r="10" spans="1:19" ht="16.5" customHeight="1" x14ac:dyDescent="0.25">
      <c r="A10" s="30">
        <v>6</v>
      </c>
      <c r="B10" s="34" t="str" cm="1">
        <f t="array" aca="1" ref="B10" ca="1">IFERROR(INDEX(_xlfn._xlws.FILTER(INDEX(Eğitim[],0,2), (INDEX(Eğitim[],0,7)&lt;=30)*(INDEX(Eğitim[],0,7)&lt;&gt;"")*(INDEX(Eğitim[],0,7)&lt;&gt;-1), ""), ROW()-4), "")</f>
        <v>RAMAZAN CEYLAN</v>
      </c>
      <c r="C10" s="52" cm="1">
        <f t="array" aca="1" ref="C10" ca="1">IFERROR(INDEX(_xlfn._xlws.FILTER(INDEX(Eğitim[],0,3), (INDEX(Eğitim[],0,7)&lt;=30)*(INDEX(Eğitim[],0,7)&lt;&gt;"")*(INDEX(Eğitim[],0,7)&lt;&gt;-1), ""), ROW()-4), "")</f>
        <v>45523</v>
      </c>
      <c r="D10" s="52" cm="1">
        <f t="array" aca="1" ref="D10" ca="1">IFERROR(INDEX(_xlfn._xlws.FILTER(INDEX(Eğitim[],0,4), (INDEX(Eğitim[],0,7)&lt;=30)*(INDEX(Eğitim[],0,7)&lt;&gt;"")*(INDEX(Eğitim[],0,7)&lt;&gt;-1), ""), ROW()-4), "")</f>
        <v>45524</v>
      </c>
      <c r="E10" s="52" cm="1">
        <f t="array" aca="1" ref="E10" ca="1">IFERROR(INDEX(_xlfn._xlws.FILTER(INDEX(Eğitim[],0,5), (INDEX(Eğitim[],0,7)&lt;=30)*(INDEX(Eğitim[],0,7)&lt;&gt;"")*(INDEX(Eğitim[],0,7)&lt;&gt;-1), ""), ROW()-4), "")</f>
        <v>45523</v>
      </c>
      <c r="F10" s="35" cm="1">
        <f t="array" aca="1" ref="F10" ca="1">IFERROR(INDEX(_xlfn._xlws.FILTER(INDEX(Eğitim[],0,7), (INDEX(Eğitim[],0,7)&lt;=30)*(INDEX(Eğitim[],0,7)&lt;&gt;"")*(INDEX(Eğitim[],0,7)&lt;&gt;-1), ""), ROW()-4), "")</f>
        <v>13</v>
      </c>
      <c r="G10" s="44" t="str" cm="1">
        <f t="array" aca="1" ref="G10" ca="1">IFERROR(INDEX(_xlfn._xlws.FILTER(INDEX(Eğitim[],0,8), (INDEX(Eğitim[],0,7)&lt;=30)*(INDEX(Eğitim[],0,7)&lt;&gt;"")*(INDEX(Eğitim[],0,7)&lt;&gt;-1), ""), ROW()-4), "")</f>
        <v>Kritik</v>
      </c>
      <c r="H10" s="30">
        <v>6</v>
      </c>
      <c r="I10" s="34" t="str" cm="1">
        <f t="array" aca="1" ref="I10" ca="1">IFERROR(INDEX(_xlfn._xlws.FILTER(INDEX(Eğitim[],0,2), (INDEX(Eğitim[],0,7)&gt;=31)*(INDEX(Eğitim[],0,7)&lt;=90), ""), ROW()-4), "")</f>
        <v>YUSUF BORA YILMAZLAR</v>
      </c>
      <c r="J10" s="52" cm="1">
        <f t="array" aca="1" ref="J10" ca="1">IFERROR(INDEX(_xlfn._xlws.FILTER(INDEX(Eğitim[],0,3), (INDEX(Eğitim[],0,7)&gt;=31)*(INDEX(Eğitim[],0,7)&lt;=90), ""), ROW()-4), "")</f>
        <v>45574</v>
      </c>
      <c r="K10" s="52" cm="1">
        <f t="array" aca="1" ref="K10" ca="1">IFERROR(INDEX(_xlfn._xlws.FILTER(INDEX(Eğitim[],0,4), (INDEX(Eğitim[],0,7)&gt;=31)*(INDEX(Eğitim[],0,7)&lt;=90), ""), ROW()-4), "")</f>
        <v>45575</v>
      </c>
      <c r="L10" s="52" cm="1">
        <f t="array" aca="1" ref="L10" ca="1">IFERROR(INDEX(_xlfn._xlws.FILTER(INDEX(Eğitim[],0,5), (INDEX(Eğitim[],0,7)&gt;=31)*(INDEX(Eğitim[],0,7)&lt;=90), ""), ROW()-4), "")</f>
        <v>45574</v>
      </c>
      <c r="M10" s="35" cm="1">
        <f t="array" aca="1" ref="M10" ca="1">IFERROR(INDEX(_xlfn._xlws.FILTER(INDEX(Eğitim[],0,7), (INDEX(Eğitim[],0,7)&gt;=31)*(INDEX(Eğitim[],0,7)&lt;=90), ""), ROW()-4), "")</f>
        <v>64</v>
      </c>
      <c r="N10" s="48" t="str" cm="1">
        <f t="array" aca="1" ref="N10" ca="1">IFERROR(INDEX(_xlfn._xlws.FILTER(INDEX(Eğitim[],0,8), (INDEX(Eğitim[],0,7)&gt;=31)*(INDEX(Eğitim[],0,7)&lt;=90), ""), ROW()-4), "")</f>
        <v>Uyarı</v>
      </c>
      <c r="O10" s="34"/>
      <c r="P10" s="52"/>
      <c r="Q10" s="52"/>
      <c r="R10" s="35"/>
      <c r="S10" s="48"/>
    </row>
    <row r="11" spans="1:19" ht="16.5" customHeight="1" x14ac:dyDescent="0.25">
      <c r="A11" s="43">
        <v>7</v>
      </c>
      <c r="B11" s="34" t="str" cm="1">
        <f t="array" aca="1" ref="B11" ca="1">IFERROR(INDEX(_xlfn._xlws.FILTER(INDEX(Eğitim[],0,2), (INDEX(Eğitim[],0,7)&lt;=30)*(INDEX(Eğitim[],0,7)&lt;&gt;"")*(INDEX(Eğitim[],0,7)&lt;&gt;-1), ""), ROW()-4), "")</f>
        <v>RESUL TAN</v>
      </c>
      <c r="C11" s="52" cm="1">
        <f t="array" aca="1" ref="C11" ca="1">IFERROR(INDEX(_xlfn._xlws.FILTER(INDEX(Eğitim[],0,3), (INDEX(Eğitim[],0,7)&lt;=30)*(INDEX(Eğitim[],0,7)&lt;&gt;"")*(INDEX(Eğitim[],0,7)&lt;&gt;-1), ""), ROW()-4), "")</f>
        <v>45523</v>
      </c>
      <c r="D11" s="52" cm="1">
        <f t="array" aca="1" ref="D11" ca="1">IFERROR(INDEX(_xlfn._xlws.FILTER(INDEX(Eğitim[],0,4), (INDEX(Eğitim[],0,7)&lt;=30)*(INDEX(Eğitim[],0,7)&lt;&gt;"")*(INDEX(Eğitim[],0,7)&lt;&gt;-1), ""), ROW()-4), "")</f>
        <v>45524</v>
      </c>
      <c r="E11" s="52" cm="1">
        <f t="array" aca="1" ref="E11" ca="1">IFERROR(INDEX(_xlfn._xlws.FILTER(INDEX(Eğitim[],0,5), (INDEX(Eğitim[],0,7)&lt;=30)*(INDEX(Eğitim[],0,7)&lt;&gt;"")*(INDEX(Eğitim[],0,7)&lt;&gt;-1), ""), ROW()-4), "")</f>
        <v>45523</v>
      </c>
      <c r="F11" s="35" cm="1">
        <f t="array" aca="1" ref="F11" ca="1">IFERROR(INDEX(_xlfn._xlws.FILTER(INDEX(Eğitim[],0,7), (INDEX(Eğitim[],0,7)&lt;=30)*(INDEX(Eğitim[],0,7)&lt;&gt;"")*(INDEX(Eğitim[],0,7)&lt;&gt;-1), ""), ROW()-4), "")</f>
        <v>13</v>
      </c>
      <c r="G11" s="44" t="str" cm="1">
        <f t="array" aca="1" ref="G11" ca="1">IFERROR(INDEX(_xlfn._xlws.FILTER(INDEX(Eğitim[],0,8), (INDEX(Eğitim[],0,7)&lt;=30)*(INDEX(Eğitim[],0,7)&lt;&gt;"")*(INDEX(Eğitim[],0,7)&lt;&gt;-1), ""), ROW()-4), "")</f>
        <v>Kritik</v>
      </c>
      <c r="H11" s="43">
        <v>7</v>
      </c>
      <c r="I11" s="34" t="str" cm="1">
        <f t="array" aca="1" ref="I11" ca="1">IFERROR(INDEX(_xlfn._xlws.FILTER(INDEX(Eğitim[],0,2), (INDEX(Eğitim[],0,7)&gt;=31)*(INDEX(Eğitim[],0,7)&lt;=90), ""), ROW()-4), "")</f>
        <v/>
      </c>
      <c r="J11" s="52" t="str" cm="1">
        <f t="array" aca="1" ref="J11" ca="1">IFERROR(INDEX(_xlfn._xlws.FILTER(INDEX(Eğitim[],0,3), (INDEX(Eğitim[],0,7)&gt;=31)*(INDEX(Eğitim[],0,7)&lt;=90), ""), ROW()-4), "")</f>
        <v/>
      </c>
      <c r="K11" s="52" t="str" cm="1">
        <f t="array" aca="1" ref="K11" ca="1">IFERROR(INDEX(_xlfn._xlws.FILTER(INDEX(Eğitim[],0,4), (INDEX(Eğitim[],0,7)&gt;=31)*(INDEX(Eğitim[],0,7)&lt;=90), ""), ROW()-4), "")</f>
        <v/>
      </c>
      <c r="L11" s="52" t="str" cm="1">
        <f t="array" aca="1" ref="L11" ca="1">IFERROR(INDEX(_xlfn._xlws.FILTER(INDEX(Eğitim[],0,5), (INDEX(Eğitim[],0,7)&gt;=31)*(INDEX(Eğitim[],0,7)&lt;=90), ""), ROW()-4), "")</f>
        <v/>
      </c>
      <c r="M11" s="35" t="str" cm="1">
        <f t="array" aca="1" ref="M11" ca="1">IFERROR(INDEX(_xlfn._xlws.FILTER(INDEX(Eğitim[],0,7), (INDEX(Eğitim[],0,7)&gt;=31)*(INDEX(Eğitim[],0,7)&lt;=90), ""), ROW()-4), "")</f>
        <v/>
      </c>
      <c r="N11" s="48" t="str" cm="1">
        <f t="array" aca="1" ref="N11" ca="1">IFERROR(INDEX(_xlfn._xlws.FILTER(INDEX(Eğitim[],0,8), (INDEX(Eğitim[],0,7)&gt;=31)*(INDEX(Eğitim[],0,7)&lt;=90), ""), ROW()-4), "")</f>
        <v/>
      </c>
      <c r="O11" s="34"/>
      <c r="P11" s="52"/>
      <c r="Q11" s="52"/>
      <c r="R11" s="35"/>
      <c r="S11" s="48"/>
    </row>
    <row r="12" spans="1:19" ht="16.5" customHeight="1" x14ac:dyDescent="0.25">
      <c r="A12" s="30">
        <v>8</v>
      </c>
      <c r="B12" s="34" t="str" cm="1">
        <f t="array" aca="1" ref="B12" ca="1">IFERROR(INDEX(_xlfn._xlws.FILTER(INDEX(Eğitim[],0,2), (INDEX(Eğitim[],0,7)&lt;=30)*(INDEX(Eğitim[],0,7)&lt;&gt;"")*(INDEX(Eğitim[],0,7)&lt;&gt;-1), ""), ROW()-4), "")</f>
        <v>SEMA ÖZMEN</v>
      </c>
      <c r="C12" s="52" cm="1">
        <f t="array" aca="1" ref="C12" ca="1">IFERROR(INDEX(_xlfn._xlws.FILTER(INDEX(Eğitim[],0,3), (INDEX(Eğitim[],0,7)&lt;=30)*(INDEX(Eğitim[],0,7)&lt;&gt;"")*(INDEX(Eğitim[],0,7)&lt;&gt;-1), ""), ROW()-4), "")</f>
        <v>45523</v>
      </c>
      <c r="D12" s="52" cm="1">
        <f t="array" aca="1" ref="D12" ca="1">IFERROR(INDEX(_xlfn._xlws.FILTER(INDEX(Eğitim[],0,4), (INDEX(Eğitim[],0,7)&lt;=30)*(INDEX(Eğitim[],0,7)&lt;&gt;"")*(INDEX(Eğitim[],0,7)&lt;&gt;-1), ""), ROW()-4), "")</f>
        <v>45524</v>
      </c>
      <c r="E12" s="52" cm="1">
        <f t="array" aca="1" ref="E12" ca="1">IFERROR(INDEX(_xlfn._xlws.FILTER(INDEX(Eğitim[],0,5), (INDEX(Eğitim[],0,7)&lt;=30)*(INDEX(Eğitim[],0,7)&lt;&gt;"")*(INDEX(Eğitim[],0,7)&lt;&gt;-1), ""), ROW()-4), "")</f>
        <v>45523</v>
      </c>
      <c r="F12" s="35" cm="1">
        <f t="array" aca="1" ref="F12" ca="1">IFERROR(INDEX(_xlfn._xlws.FILTER(INDEX(Eğitim[],0,7), (INDEX(Eğitim[],0,7)&lt;=30)*(INDEX(Eğitim[],0,7)&lt;&gt;"")*(INDEX(Eğitim[],0,7)&lt;&gt;-1), ""), ROW()-4), "")</f>
        <v>13</v>
      </c>
      <c r="G12" s="44" t="str" cm="1">
        <f t="array" aca="1" ref="G12" ca="1">IFERROR(INDEX(_xlfn._xlws.FILTER(INDEX(Eğitim[],0,8), (INDEX(Eğitim[],0,7)&lt;=30)*(INDEX(Eğitim[],0,7)&lt;&gt;"")*(INDEX(Eğitim[],0,7)&lt;&gt;-1), ""), ROW()-4), "")</f>
        <v>Kritik</v>
      </c>
      <c r="H12" s="30">
        <v>8</v>
      </c>
      <c r="I12" s="34" t="str" cm="1">
        <f t="array" aca="1" ref="I12" ca="1">IFERROR(INDEX(_xlfn._xlws.FILTER(INDEX(Eğitim[],0,2), (INDEX(Eğitim[],0,7)&gt;=31)*(INDEX(Eğitim[],0,7)&lt;=90), ""), ROW()-4), "")</f>
        <v/>
      </c>
      <c r="J12" s="52" t="str" cm="1">
        <f t="array" aca="1" ref="J12" ca="1">IFERROR(INDEX(_xlfn._xlws.FILTER(INDEX(Eğitim[],0,3), (INDEX(Eğitim[],0,7)&gt;=31)*(INDEX(Eğitim[],0,7)&lt;=90), ""), ROW()-4), "")</f>
        <v/>
      </c>
      <c r="K12" s="52" t="str" cm="1">
        <f t="array" aca="1" ref="K12" ca="1">IFERROR(INDEX(_xlfn._xlws.FILTER(INDEX(Eğitim[],0,4), (INDEX(Eğitim[],0,7)&gt;=31)*(INDEX(Eğitim[],0,7)&lt;=90), ""), ROW()-4), "")</f>
        <v/>
      </c>
      <c r="L12" s="52" t="str" cm="1">
        <f t="array" aca="1" ref="L12" ca="1">IFERROR(INDEX(_xlfn._xlws.FILTER(INDEX(Eğitim[],0,5), (INDEX(Eğitim[],0,7)&gt;=31)*(INDEX(Eğitim[],0,7)&lt;=90), ""), ROW()-4), "")</f>
        <v/>
      </c>
      <c r="M12" s="35" t="str" cm="1">
        <f t="array" aca="1" ref="M12" ca="1">IFERROR(INDEX(_xlfn._xlws.FILTER(INDEX(Eğitim[],0,7), (INDEX(Eğitim[],0,7)&gt;=31)*(INDEX(Eğitim[],0,7)&lt;=90), ""), ROW()-4), "")</f>
        <v/>
      </c>
      <c r="N12" s="48" t="str" cm="1">
        <f t="array" aca="1" ref="N12" ca="1">IFERROR(INDEX(_xlfn._xlws.FILTER(INDEX(Eğitim[],0,8), (INDEX(Eğitim[],0,7)&gt;=31)*(INDEX(Eğitim[],0,7)&lt;=90), ""), ROW()-4), "")</f>
        <v/>
      </c>
      <c r="O12" s="34"/>
      <c r="P12" s="52"/>
      <c r="Q12" s="52"/>
      <c r="R12" s="35"/>
      <c r="S12" s="48"/>
    </row>
    <row r="13" spans="1:19" ht="16.5" customHeight="1" x14ac:dyDescent="0.25">
      <c r="A13" s="43">
        <v>9</v>
      </c>
      <c r="B13" s="34" t="str" cm="1">
        <f t="array" aca="1" ref="B13" ca="1">IFERROR(INDEX(_xlfn._xlws.FILTER(INDEX(Eğitim[],0,2), (INDEX(Eğitim[],0,7)&lt;=30)*(INDEX(Eğitim[],0,7)&lt;&gt;"")*(INDEX(Eğitim[],0,7)&lt;&gt;-1), ""), ROW()-4), "")</f>
        <v>TEVFİK ÇINAR</v>
      </c>
      <c r="C13" s="52" cm="1">
        <f t="array" aca="1" ref="C13" ca="1">IFERROR(INDEX(_xlfn._xlws.FILTER(INDEX(Eğitim[],0,3), (INDEX(Eğitim[],0,7)&lt;=30)*(INDEX(Eğitim[],0,7)&lt;&gt;"")*(INDEX(Eğitim[],0,7)&lt;&gt;-1), ""), ROW()-4), "")</f>
        <v>45523</v>
      </c>
      <c r="D13" s="52" cm="1">
        <f t="array" aca="1" ref="D13" ca="1">IFERROR(INDEX(_xlfn._xlws.FILTER(INDEX(Eğitim[],0,4), (INDEX(Eğitim[],0,7)&lt;=30)*(INDEX(Eğitim[],0,7)&lt;&gt;"")*(INDEX(Eğitim[],0,7)&lt;&gt;-1), ""), ROW()-4), "")</f>
        <v>45524</v>
      </c>
      <c r="E13" s="52" cm="1">
        <f t="array" aca="1" ref="E13" ca="1">IFERROR(INDEX(_xlfn._xlws.FILTER(INDEX(Eğitim[],0,5), (INDEX(Eğitim[],0,7)&lt;=30)*(INDEX(Eğitim[],0,7)&lt;&gt;"")*(INDEX(Eğitim[],0,7)&lt;&gt;-1), ""), ROW()-4), "")</f>
        <v>45523</v>
      </c>
      <c r="F13" s="35" cm="1">
        <f t="array" aca="1" ref="F13" ca="1">IFERROR(INDEX(_xlfn._xlws.FILTER(INDEX(Eğitim[],0,7), (INDEX(Eğitim[],0,7)&lt;=30)*(INDEX(Eğitim[],0,7)&lt;&gt;"")*(INDEX(Eğitim[],0,7)&lt;&gt;-1), ""), ROW()-4), "")</f>
        <v>13</v>
      </c>
      <c r="G13" s="44" t="str" cm="1">
        <f t="array" aca="1" ref="G13" ca="1">IFERROR(INDEX(_xlfn._xlws.FILTER(INDEX(Eğitim[],0,8), (INDEX(Eğitim[],0,7)&lt;=30)*(INDEX(Eğitim[],0,7)&lt;&gt;"")*(INDEX(Eğitim[],0,7)&lt;&gt;-1), ""), ROW()-4), "")</f>
        <v>Kritik</v>
      </c>
      <c r="H13" s="43">
        <v>9</v>
      </c>
      <c r="I13" s="34" t="str" cm="1">
        <f t="array" aca="1" ref="I13" ca="1">IFERROR(INDEX(_xlfn._xlws.FILTER(INDEX(Eğitim[],0,2), (INDEX(Eğitim[],0,7)&gt;=31)*(INDEX(Eğitim[],0,7)&lt;=90), ""), ROW()-4), "")</f>
        <v/>
      </c>
      <c r="J13" s="52" t="str" cm="1">
        <f t="array" aca="1" ref="J13" ca="1">IFERROR(INDEX(_xlfn._xlws.FILTER(INDEX(Eğitim[],0,3), (INDEX(Eğitim[],0,7)&gt;=31)*(INDEX(Eğitim[],0,7)&lt;=90), ""), ROW()-4), "")</f>
        <v/>
      </c>
      <c r="K13" s="52" t="str" cm="1">
        <f t="array" aca="1" ref="K13" ca="1">IFERROR(INDEX(_xlfn._xlws.FILTER(INDEX(Eğitim[],0,4), (INDEX(Eğitim[],0,7)&gt;=31)*(INDEX(Eğitim[],0,7)&lt;=90), ""), ROW()-4), "")</f>
        <v/>
      </c>
      <c r="L13" s="52" t="str" cm="1">
        <f t="array" aca="1" ref="L13" ca="1">IFERROR(INDEX(_xlfn._xlws.FILTER(INDEX(Eğitim[],0,5), (INDEX(Eğitim[],0,7)&gt;=31)*(INDEX(Eğitim[],0,7)&lt;=90), ""), ROW()-4), "")</f>
        <v/>
      </c>
      <c r="M13" s="35" t="str" cm="1">
        <f t="array" aca="1" ref="M13" ca="1">IFERROR(INDEX(_xlfn._xlws.FILTER(INDEX(Eğitim[],0,7), (INDEX(Eğitim[],0,7)&gt;=31)*(INDEX(Eğitim[],0,7)&lt;=90), ""), ROW()-4), "")</f>
        <v/>
      </c>
      <c r="N13" s="48" t="str" cm="1">
        <f t="array" aca="1" ref="N13" ca="1">IFERROR(INDEX(_xlfn._xlws.FILTER(INDEX(Eğitim[],0,8), (INDEX(Eğitim[],0,7)&gt;=31)*(INDEX(Eğitim[],0,7)&lt;=90), ""), ROW()-4), "")</f>
        <v/>
      </c>
      <c r="O13" s="34"/>
      <c r="P13" s="52"/>
      <c r="Q13" s="52"/>
      <c r="R13" s="35"/>
      <c r="S13" s="48"/>
    </row>
    <row r="14" spans="1:19" ht="16.5" customHeight="1" x14ac:dyDescent="0.25">
      <c r="A14" s="30">
        <v>10</v>
      </c>
      <c r="B14" s="34" t="str" cm="1">
        <f t="array" aca="1" ref="B14" ca="1">IFERROR(INDEX(_xlfn._xlws.FILTER(INDEX(Eğitim[],0,2), (INDEX(Eğitim[],0,7)&lt;=30)*(INDEX(Eğitim[],0,7)&lt;&gt;"")*(INDEX(Eğitim[],0,7)&lt;&gt;-1), ""), ROW()-4), "")</f>
        <v>YAKUP MERDİN</v>
      </c>
      <c r="C14" s="52" cm="1">
        <f t="array" aca="1" ref="C14" ca="1">IFERROR(INDEX(_xlfn._xlws.FILTER(INDEX(Eğitim[],0,3), (INDEX(Eğitim[],0,7)&lt;=30)*(INDEX(Eğitim[],0,7)&lt;&gt;"")*(INDEX(Eğitim[],0,7)&lt;&gt;-1), ""), ROW()-4), "")</f>
        <v>45523</v>
      </c>
      <c r="D14" s="52" cm="1">
        <f t="array" aca="1" ref="D14" ca="1">IFERROR(INDEX(_xlfn._xlws.FILTER(INDEX(Eğitim[],0,4), (INDEX(Eğitim[],0,7)&lt;=30)*(INDEX(Eğitim[],0,7)&lt;&gt;"")*(INDEX(Eğitim[],0,7)&lt;&gt;-1), ""), ROW()-4), "")</f>
        <v>45524</v>
      </c>
      <c r="E14" s="52" cm="1">
        <f t="array" aca="1" ref="E14" ca="1">IFERROR(INDEX(_xlfn._xlws.FILTER(INDEX(Eğitim[],0,5), (INDEX(Eğitim[],0,7)&lt;=30)*(INDEX(Eğitim[],0,7)&lt;&gt;"")*(INDEX(Eğitim[],0,7)&lt;&gt;-1), ""), ROW()-4), "")</f>
        <v>45523</v>
      </c>
      <c r="F14" s="35" cm="1">
        <f t="array" aca="1" ref="F14" ca="1">IFERROR(INDEX(_xlfn._xlws.FILTER(INDEX(Eğitim[],0,7), (INDEX(Eğitim[],0,7)&lt;=30)*(INDEX(Eğitim[],0,7)&lt;&gt;"")*(INDEX(Eğitim[],0,7)&lt;&gt;-1), ""), ROW()-4), "")</f>
        <v>13</v>
      </c>
      <c r="G14" s="44" t="str" cm="1">
        <f t="array" aca="1" ref="G14" ca="1">IFERROR(INDEX(_xlfn._xlws.FILTER(INDEX(Eğitim[],0,8), (INDEX(Eğitim[],0,7)&lt;=30)*(INDEX(Eğitim[],0,7)&lt;&gt;"")*(INDEX(Eğitim[],0,7)&lt;&gt;-1), ""), ROW()-4), "")</f>
        <v>Kritik</v>
      </c>
      <c r="H14" s="30">
        <v>10</v>
      </c>
      <c r="I14" s="34" t="str" cm="1">
        <f t="array" aca="1" ref="I14" ca="1">IFERROR(INDEX(_xlfn._xlws.FILTER(INDEX(Eğitim[],0,2), (INDEX(Eğitim[],0,7)&gt;=31)*(INDEX(Eğitim[],0,7)&lt;=90), ""), ROW()-4), "")</f>
        <v/>
      </c>
      <c r="J14" s="52" t="str" cm="1">
        <f t="array" aca="1" ref="J14" ca="1">IFERROR(INDEX(_xlfn._xlws.FILTER(INDEX(Eğitim[],0,3), (INDEX(Eğitim[],0,7)&gt;=31)*(INDEX(Eğitim[],0,7)&lt;=90), ""), ROW()-4), "")</f>
        <v/>
      </c>
      <c r="K14" s="52" t="str" cm="1">
        <f t="array" aca="1" ref="K14" ca="1">IFERROR(INDEX(_xlfn._xlws.FILTER(INDEX(Eğitim[],0,4), (INDEX(Eğitim[],0,7)&gt;=31)*(INDEX(Eğitim[],0,7)&lt;=90), ""), ROW()-4), "")</f>
        <v/>
      </c>
      <c r="L14" s="52" t="str" cm="1">
        <f t="array" aca="1" ref="L14" ca="1">IFERROR(INDEX(_xlfn._xlws.FILTER(INDEX(Eğitim[],0,5), (INDEX(Eğitim[],0,7)&gt;=31)*(INDEX(Eğitim[],0,7)&lt;=90), ""), ROW()-4), "")</f>
        <v/>
      </c>
      <c r="M14" s="35" t="str" cm="1">
        <f t="array" aca="1" ref="M14" ca="1">IFERROR(INDEX(_xlfn._xlws.FILTER(INDEX(Eğitim[],0,7), (INDEX(Eğitim[],0,7)&gt;=31)*(INDEX(Eğitim[],0,7)&lt;=90), ""), ROW()-4), "")</f>
        <v/>
      </c>
      <c r="N14" s="48" t="str" cm="1">
        <f t="array" aca="1" ref="N14" ca="1">IFERROR(INDEX(_xlfn._xlws.FILTER(INDEX(Eğitim[],0,8), (INDEX(Eğitim[],0,7)&gt;=31)*(INDEX(Eğitim[],0,7)&lt;=90), ""), ROW()-4), "")</f>
        <v/>
      </c>
      <c r="O14" s="34"/>
      <c r="P14" s="52"/>
      <c r="Q14" s="52"/>
      <c r="R14" s="35"/>
      <c r="S14" s="48"/>
    </row>
    <row r="15" spans="1:19" ht="16.5" customHeight="1" x14ac:dyDescent="0.25">
      <c r="A15" s="43">
        <v>11</v>
      </c>
      <c r="B15" s="34" t="str" cm="1">
        <f t="array" aca="1" ref="B15" ca="1">IFERROR(INDEX(_xlfn._xlws.FILTER(INDEX(Eğitim[],0,2), (INDEX(Eğitim[],0,7)&lt;=30)*(INDEX(Eğitim[],0,7)&lt;&gt;"")*(INDEX(Eğitim[],0,7)&lt;&gt;-1), ""), ROW()-4), "")</f>
        <v/>
      </c>
      <c r="C15" s="52" t="str" cm="1">
        <f t="array" aca="1" ref="C15" ca="1">IFERROR(INDEX(_xlfn._xlws.FILTER(INDEX(Eğitim[],0,3), (INDEX(Eğitim[],0,7)&lt;=30)*(INDEX(Eğitim[],0,7)&lt;&gt;"")*(INDEX(Eğitim[],0,7)&lt;&gt;-1), ""), ROW()-4), "")</f>
        <v/>
      </c>
      <c r="D15" s="52" t="str" cm="1">
        <f t="array" aca="1" ref="D15" ca="1">IFERROR(INDEX(_xlfn._xlws.FILTER(INDEX(Eğitim[],0,4), (INDEX(Eğitim[],0,7)&lt;=30)*(INDEX(Eğitim[],0,7)&lt;&gt;"")*(INDEX(Eğitim[],0,7)&lt;&gt;-1), ""), ROW()-4), "")</f>
        <v/>
      </c>
      <c r="E15" s="52" t="str" cm="1">
        <f t="array" aca="1" ref="E15" ca="1">IFERROR(INDEX(_xlfn._xlws.FILTER(INDEX(Eğitim[],0,5), (INDEX(Eğitim[],0,7)&lt;=30)*(INDEX(Eğitim[],0,7)&lt;&gt;"")*(INDEX(Eğitim[],0,7)&lt;&gt;-1), ""), ROW()-4), "")</f>
        <v/>
      </c>
      <c r="F15" s="35" t="str" cm="1">
        <f t="array" aca="1" ref="F15" ca="1">IFERROR(INDEX(_xlfn._xlws.FILTER(INDEX(Eğitim[],0,7), (INDEX(Eğitim[],0,7)&lt;=30)*(INDEX(Eğitim[],0,7)&lt;&gt;"")*(INDEX(Eğitim[],0,7)&lt;&gt;-1), ""), ROW()-4), "")</f>
        <v/>
      </c>
      <c r="G15" s="44" t="str" cm="1">
        <f t="array" aca="1" ref="G15" ca="1">IFERROR(INDEX(_xlfn._xlws.FILTER(INDEX(Eğitim[],0,8), (INDEX(Eğitim[],0,7)&lt;=30)*(INDEX(Eğitim[],0,7)&lt;&gt;"")*(INDEX(Eğitim[],0,7)&lt;&gt;-1), ""), ROW()-4), "")</f>
        <v/>
      </c>
      <c r="H15" s="43">
        <v>11</v>
      </c>
      <c r="I15" s="34" t="str" cm="1">
        <f t="array" aca="1" ref="I15" ca="1">IFERROR(INDEX(_xlfn._xlws.FILTER(INDEX(Eğitim[],0,2), (INDEX(Eğitim[],0,7)&gt;=31)*(INDEX(Eğitim[],0,7)&lt;=90), ""), ROW()-4), "")</f>
        <v/>
      </c>
      <c r="J15" s="52" t="str" cm="1">
        <f t="array" aca="1" ref="J15" ca="1">IFERROR(INDEX(_xlfn._xlws.FILTER(INDEX(Eğitim[],0,3), (INDEX(Eğitim[],0,7)&gt;=31)*(INDEX(Eğitim[],0,7)&lt;=90), ""), ROW()-4), "")</f>
        <v/>
      </c>
      <c r="K15" s="52" t="str" cm="1">
        <f t="array" aca="1" ref="K15" ca="1">IFERROR(INDEX(_xlfn._xlws.FILTER(INDEX(Eğitim[],0,4), (INDEX(Eğitim[],0,7)&gt;=31)*(INDEX(Eğitim[],0,7)&lt;=90), ""), ROW()-4), "")</f>
        <v/>
      </c>
      <c r="L15" s="52" t="str" cm="1">
        <f t="array" aca="1" ref="L15" ca="1">IFERROR(INDEX(_xlfn._xlws.FILTER(INDEX(Eğitim[],0,5), (INDEX(Eğitim[],0,7)&gt;=31)*(INDEX(Eğitim[],0,7)&lt;=90), ""), ROW()-4), "")</f>
        <v/>
      </c>
      <c r="M15" s="35" t="str" cm="1">
        <f t="array" aca="1" ref="M15" ca="1">IFERROR(INDEX(_xlfn._xlws.FILTER(INDEX(Eğitim[],0,7), (INDEX(Eğitim[],0,7)&gt;=31)*(INDEX(Eğitim[],0,7)&lt;=90), ""), ROW()-4), "")</f>
        <v/>
      </c>
      <c r="N15" s="48" t="str" cm="1">
        <f t="array" aca="1" ref="N15" ca="1">IFERROR(INDEX(_xlfn._xlws.FILTER(INDEX(Eğitim[],0,8), (INDEX(Eğitim[],0,7)&gt;=31)*(INDEX(Eğitim[],0,7)&lt;=90), ""), ROW()-4), "")</f>
        <v/>
      </c>
      <c r="O15" s="34"/>
      <c r="P15" s="52"/>
      <c r="Q15" s="52"/>
      <c r="R15" s="35"/>
      <c r="S15" s="48"/>
    </row>
    <row r="16" spans="1:19" ht="16.5" customHeight="1" x14ac:dyDescent="0.25">
      <c r="A16" s="30">
        <v>12</v>
      </c>
      <c r="B16" s="34" t="str" cm="1">
        <f t="array" aca="1" ref="B16" ca="1">IFERROR(INDEX(_xlfn._xlws.FILTER(INDEX(Eğitim[],0,2), (INDEX(Eğitim[],0,7)&lt;=30)*(INDEX(Eğitim[],0,7)&lt;&gt;"")*(INDEX(Eğitim[],0,7)&lt;&gt;-1), ""), ROW()-4), "")</f>
        <v/>
      </c>
      <c r="C16" s="52" t="str" cm="1">
        <f t="array" aca="1" ref="C16" ca="1">IFERROR(INDEX(_xlfn._xlws.FILTER(INDEX(Eğitim[],0,3), (INDEX(Eğitim[],0,7)&lt;=30)*(INDEX(Eğitim[],0,7)&lt;&gt;"")*(INDEX(Eğitim[],0,7)&lt;&gt;-1), ""), ROW()-4), "")</f>
        <v/>
      </c>
      <c r="D16" s="52" t="str" cm="1">
        <f t="array" aca="1" ref="D16" ca="1">IFERROR(INDEX(_xlfn._xlws.FILTER(INDEX(Eğitim[],0,4), (INDEX(Eğitim[],0,7)&lt;=30)*(INDEX(Eğitim[],0,7)&lt;&gt;"")*(INDEX(Eğitim[],0,7)&lt;&gt;-1), ""), ROW()-4), "")</f>
        <v/>
      </c>
      <c r="E16" s="52" t="str" cm="1">
        <f t="array" aca="1" ref="E16" ca="1">IFERROR(INDEX(_xlfn._xlws.FILTER(INDEX(Eğitim[],0,5), (INDEX(Eğitim[],0,7)&lt;=30)*(INDEX(Eğitim[],0,7)&lt;&gt;"")*(INDEX(Eğitim[],0,7)&lt;&gt;-1), ""), ROW()-4), "")</f>
        <v/>
      </c>
      <c r="F16" s="35" t="str" cm="1">
        <f t="array" aca="1" ref="F16" ca="1">IFERROR(INDEX(_xlfn._xlws.FILTER(INDEX(Eğitim[],0,7), (INDEX(Eğitim[],0,7)&lt;=30)*(INDEX(Eğitim[],0,7)&lt;&gt;"")*(INDEX(Eğitim[],0,7)&lt;&gt;-1), ""), ROW()-4), "")</f>
        <v/>
      </c>
      <c r="G16" s="44" t="str" cm="1">
        <f t="array" aca="1" ref="G16" ca="1">IFERROR(INDEX(_xlfn._xlws.FILTER(INDEX(Eğitim[],0,8), (INDEX(Eğitim[],0,7)&lt;=30)*(INDEX(Eğitim[],0,7)&lt;&gt;"")*(INDEX(Eğitim[],0,7)&lt;&gt;-1), ""), ROW()-4), "")</f>
        <v/>
      </c>
      <c r="H16" s="30">
        <v>12</v>
      </c>
      <c r="I16" s="34" t="str" cm="1">
        <f t="array" aca="1" ref="I16" ca="1">IFERROR(INDEX(_xlfn._xlws.FILTER(INDEX(Eğitim[],0,2), (INDEX(Eğitim[],0,7)&gt;=31)*(INDEX(Eğitim[],0,7)&lt;=90), ""), ROW()-4), "")</f>
        <v/>
      </c>
      <c r="J16" s="52" t="str" cm="1">
        <f t="array" aca="1" ref="J16" ca="1">IFERROR(INDEX(_xlfn._xlws.FILTER(INDEX(Eğitim[],0,3), (INDEX(Eğitim[],0,7)&gt;=31)*(INDEX(Eğitim[],0,7)&lt;=90), ""), ROW()-4), "")</f>
        <v/>
      </c>
      <c r="K16" s="52" t="str" cm="1">
        <f t="array" aca="1" ref="K16" ca="1">IFERROR(INDEX(_xlfn._xlws.FILTER(INDEX(Eğitim[],0,4), (INDEX(Eğitim[],0,7)&gt;=31)*(INDEX(Eğitim[],0,7)&lt;=90), ""), ROW()-4), "")</f>
        <v/>
      </c>
      <c r="L16" s="52" t="str" cm="1">
        <f t="array" aca="1" ref="L16" ca="1">IFERROR(INDEX(_xlfn._xlws.FILTER(INDEX(Eğitim[],0,5), (INDEX(Eğitim[],0,7)&gt;=31)*(INDEX(Eğitim[],0,7)&lt;=90), ""), ROW()-4), "")</f>
        <v/>
      </c>
      <c r="M16" s="35" t="str" cm="1">
        <f t="array" aca="1" ref="M16" ca="1">IFERROR(INDEX(_xlfn._xlws.FILTER(INDEX(Eğitim[],0,7), (INDEX(Eğitim[],0,7)&gt;=31)*(INDEX(Eğitim[],0,7)&lt;=90), ""), ROW()-4), "")</f>
        <v/>
      </c>
      <c r="N16" s="48" t="str" cm="1">
        <f t="array" aca="1" ref="N16" ca="1">IFERROR(INDEX(_xlfn._xlws.FILTER(INDEX(Eğitim[],0,8), (INDEX(Eğitim[],0,7)&gt;=31)*(INDEX(Eğitim[],0,7)&lt;=90), ""), ROW()-4), "")</f>
        <v/>
      </c>
      <c r="O16" s="34"/>
      <c r="P16" s="52"/>
      <c r="Q16" s="52"/>
      <c r="R16" s="35"/>
      <c r="S16" s="48"/>
    </row>
    <row r="17" spans="1:19" ht="16.5" customHeight="1" x14ac:dyDescent="0.25">
      <c r="A17" s="43">
        <v>13</v>
      </c>
      <c r="B17" s="34" t="str" cm="1">
        <f t="array" aca="1" ref="B17" ca="1">IFERROR(INDEX(_xlfn._xlws.FILTER(INDEX(Eğitim[],0,2), (INDEX(Eğitim[],0,7)&lt;=30)*(INDEX(Eğitim[],0,7)&lt;&gt;"")*(INDEX(Eğitim[],0,7)&lt;&gt;-1), ""), ROW()-4), "")</f>
        <v/>
      </c>
      <c r="C17" s="52" t="str" cm="1">
        <f t="array" aca="1" ref="C17" ca="1">IFERROR(INDEX(_xlfn._xlws.FILTER(INDEX(Eğitim[],0,3), (INDEX(Eğitim[],0,7)&lt;=30)*(INDEX(Eğitim[],0,7)&lt;&gt;"")*(INDEX(Eğitim[],0,7)&lt;&gt;-1), ""), ROW()-4), "")</f>
        <v/>
      </c>
      <c r="D17" s="52" t="str" cm="1">
        <f t="array" aca="1" ref="D17" ca="1">IFERROR(INDEX(_xlfn._xlws.FILTER(INDEX(Eğitim[],0,4), (INDEX(Eğitim[],0,7)&lt;=30)*(INDEX(Eğitim[],0,7)&lt;&gt;"")*(INDEX(Eğitim[],0,7)&lt;&gt;-1), ""), ROW()-4), "")</f>
        <v/>
      </c>
      <c r="E17" s="52" t="str" cm="1">
        <f t="array" aca="1" ref="E17" ca="1">IFERROR(INDEX(_xlfn._xlws.FILTER(INDEX(Eğitim[],0,5), (INDEX(Eğitim[],0,7)&lt;=30)*(INDEX(Eğitim[],0,7)&lt;&gt;"")*(INDEX(Eğitim[],0,7)&lt;&gt;-1), ""), ROW()-4), "")</f>
        <v/>
      </c>
      <c r="F17" s="35" t="str" cm="1">
        <f t="array" aca="1" ref="F17" ca="1">IFERROR(INDEX(_xlfn._xlws.FILTER(INDEX(Eğitim[],0,7), (INDEX(Eğitim[],0,7)&lt;=30)*(INDEX(Eğitim[],0,7)&lt;&gt;"")*(INDEX(Eğitim[],0,7)&lt;&gt;-1), ""), ROW()-4), "")</f>
        <v/>
      </c>
      <c r="G17" s="44" t="str" cm="1">
        <f t="array" aca="1" ref="G17" ca="1">IFERROR(INDEX(_xlfn._xlws.FILTER(INDEX(Eğitim[],0,8), (INDEX(Eğitim[],0,7)&lt;=30)*(INDEX(Eğitim[],0,7)&lt;&gt;"")*(INDEX(Eğitim[],0,7)&lt;&gt;-1), ""), ROW()-4), "")</f>
        <v/>
      </c>
      <c r="H17" s="43">
        <v>13</v>
      </c>
      <c r="I17" s="34" t="str" cm="1">
        <f t="array" aca="1" ref="I17" ca="1">IFERROR(INDEX(_xlfn._xlws.FILTER(INDEX(Eğitim[],0,2), (INDEX(Eğitim[],0,7)&gt;=31)*(INDEX(Eğitim[],0,7)&lt;=90), ""), ROW()-4), "")</f>
        <v/>
      </c>
      <c r="J17" s="52" t="str" cm="1">
        <f t="array" aca="1" ref="J17" ca="1">IFERROR(INDEX(_xlfn._xlws.FILTER(INDEX(Eğitim[],0,3), (INDEX(Eğitim[],0,7)&gt;=31)*(INDEX(Eğitim[],0,7)&lt;=90), ""), ROW()-4), "")</f>
        <v/>
      </c>
      <c r="K17" s="52" t="str" cm="1">
        <f t="array" aca="1" ref="K17" ca="1">IFERROR(INDEX(_xlfn._xlws.FILTER(INDEX(Eğitim[],0,4), (INDEX(Eğitim[],0,7)&gt;=31)*(INDEX(Eğitim[],0,7)&lt;=90), ""), ROW()-4), "")</f>
        <v/>
      </c>
      <c r="L17" s="52" t="str" cm="1">
        <f t="array" aca="1" ref="L17" ca="1">IFERROR(INDEX(_xlfn._xlws.FILTER(INDEX(Eğitim[],0,5), (INDEX(Eğitim[],0,7)&gt;=31)*(INDEX(Eğitim[],0,7)&lt;=90), ""), ROW()-4), "")</f>
        <v/>
      </c>
      <c r="M17" s="35" t="str" cm="1">
        <f t="array" aca="1" ref="M17" ca="1">IFERROR(INDEX(_xlfn._xlws.FILTER(INDEX(Eğitim[],0,7), (INDEX(Eğitim[],0,7)&gt;=31)*(INDEX(Eğitim[],0,7)&lt;=90), ""), ROW()-4), "")</f>
        <v/>
      </c>
      <c r="N17" s="48" t="str" cm="1">
        <f t="array" aca="1" ref="N17" ca="1">IFERROR(INDEX(_xlfn._xlws.FILTER(INDEX(Eğitim[],0,8), (INDEX(Eğitim[],0,7)&gt;=31)*(INDEX(Eğitim[],0,7)&lt;=90), ""), ROW()-4), "")</f>
        <v/>
      </c>
      <c r="O17" s="34"/>
      <c r="P17" s="52"/>
      <c r="Q17" s="52"/>
      <c r="R17" s="35"/>
      <c r="S17" s="48"/>
    </row>
    <row r="18" spans="1:19" ht="16.5" customHeight="1" x14ac:dyDescent="0.25">
      <c r="A18" s="30">
        <v>14</v>
      </c>
      <c r="B18" s="34" t="str" cm="1">
        <f t="array" aca="1" ref="B18" ca="1">IFERROR(INDEX(_xlfn._xlws.FILTER(INDEX(Eğitim[],0,2), (INDEX(Eğitim[],0,7)&lt;=30)*(INDEX(Eğitim[],0,7)&lt;&gt;"")*(INDEX(Eğitim[],0,7)&lt;&gt;-1), ""), ROW()-4), "")</f>
        <v/>
      </c>
      <c r="C18" s="52" t="str" cm="1">
        <f t="array" aca="1" ref="C18" ca="1">IFERROR(INDEX(_xlfn._xlws.FILTER(INDEX(Eğitim[],0,3), (INDEX(Eğitim[],0,7)&lt;=30)*(INDEX(Eğitim[],0,7)&lt;&gt;"")*(INDEX(Eğitim[],0,7)&lt;&gt;-1), ""), ROW()-4), "")</f>
        <v/>
      </c>
      <c r="D18" s="52" t="str" cm="1">
        <f t="array" aca="1" ref="D18" ca="1">IFERROR(INDEX(_xlfn._xlws.FILTER(INDEX(Eğitim[],0,4), (INDEX(Eğitim[],0,7)&lt;=30)*(INDEX(Eğitim[],0,7)&lt;&gt;"")*(INDEX(Eğitim[],0,7)&lt;&gt;-1), ""), ROW()-4), "")</f>
        <v/>
      </c>
      <c r="E18" s="52" t="str" cm="1">
        <f t="array" aca="1" ref="E18" ca="1">IFERROR(INDEX(_xlfn._xlws.FILTER(INDEX(Eğitim[],0,5), (INDEX(Eğitim[],0,7)&lt;=30)*(INDEX(Eğitim[],0,7)&lt;&gt;"")*(INDEX(Eğitim[],0,7)&lt;&gt;-1), ""), ROW()-4), "")</f>
        <v/>
      </c>
      <c r="F18" s="35" t="str" cm="1">
        <f t="array" aca="1" ref="F18" ca="1">IFERROR(INDEX(_xlfn._xlws.FILTER(INDEX(Eğitim[],0,7), (INDEX(Eğitim[],0,7)&lt;=30)*(INDEX(Eğitim[],0,7)&lt;&gt;"")*(INDEX(Eğitim[],0,7)&lt;&gt;-1), ""), ROW()-4), "")</f>
        <v/>
      </c>
      <c r="G18" s="44" t="str" cm="1">
        <f t="array" aca="1" ref="G18" ca="1">IFERROR(INDEX(_xlfn._xlws.FILTER(INDEX(Eğitim[],0,8), (INDEX(Eğitim[],0,7)&lt;=30)*(INDEX(Eğitim[],0,7)&lt;&gt;"")*(INDEX(Eğitim[],0,7)&lt;&gt;-1), ""), ROW()-4), "")</f>
        <v/>
      </c>
      <c r="H18" s="30">
        <v>14</v>
      </c>
      <c r="I18" s="34" t="str" cm="1">
        <f t="array" aca="1" ref="I18" ca="1">IFERROR(INDEX(_xlfn._xlws.FILTER(INDEX(Eğitim[],0,2), (INDEX(Eğitim[],0,7)&gt;=31)*(INDEX(Eğitim[],0,7)&lt;=90), ""), ROW()-4), "")</f>
        <v/>
      </c>
      <c r="J18" s="52" t="str" cm="1">
        <f t="array" aca="1" ref="J18" ca="1">IFERROR(INDEX(_xlfn._xlws.FILTER(INDEX(Eğitim[],0,3), (INDEX(Eğitim[],0,7)&gt;=31)*(INDEX(Eğitim[],0,7)&lt;=90), ""), ROW()-4), "")</f>
        <v/>
      </c>
      <c r="K18" s="52" t="str" cm="1">
        <f t="array" aca="1" ref="K18" ca="1">IFERROR(INDEX(_xlfn._xlws.FILTER(INDEX(Eğitim[],0,4), (INDEX(Eğitim[],0,7)&gt;=31)*(INDEX(Eğitim[],0,7)&lt;=90), ""), ROW()-4), "")</f>
        <v/>
      </c>
      <c r="L18" s="52" t="str" cm="1">
        <f t="array" aca="1" ref="L18" ca="1">IFERROR(INDEX(_xlfn._xlws.FILTER(INDEX(Eğitim[],0,5), (INDEX(Eğitim[],0,7)&gt;=31)*(INDEX(Eğitim[],0,7)&lt;=90), ""), ROW()-4), "")</f>
        <v/>
      </c>
      <c r="M18" s="35" t="str" cm="1">
        <f t="array" aca="1" ref="M18" ca="1">IFERROR(INDEX(_xlfn._xlws.FILTER(INDEX(Eğitim[],0,7), (INDEX(Eğitim[],0,7)&gt;=31)*(INDEX(Eğitim[],0,7)&lt;=90), ""), ROW()-4), "")</f>
        <v/>
      </c>
      <c r="N18" s="48" t="str" cm="1">
        <f t="array" aca="1" ref="N18" ca="1">IFERROR(INDEX(_xlfn._xlws.FILTER(INDEX(Eğitim[],0,8), (INDEX(Eğitim[],0,7)&gt;=31)*(INDEX(Eğitim[],0,7)&lt;=90), ""), ROW()-4), "")</f>
        <v/>
      </c>
      <c r="O18" s="34"/>
      <c r="P18" s="52"/>
      <c r="Q18" s="52"/>
      <c r="R18" s="35"/>
      <c r="S18" s="48"/>
    </row>
    <row r="19" spans="1:19" ht="16.5" customHeight="1" x14ac:dyDescent="0.25">
      <c r="A19" s="43">
        <v>15</v>
      </c>
      <c r="B19" s="34" t="str" cm="1">
        <f t="array" aca="1" ref="B19" ca="1">IFERROR(INDEX(_xlfn._xlws.FILTER(INDEX(Eğitim[],0,2), (INDEX(Eğitim[],0,7)&lt;=30)*(INDEX(Eğitim[],0,7)&lt;&gt;"")*(INDEX(Eğitim[],0,7)&lt;&gt;-1), ""), ROW()-4), "")</f>
        <v/>
      </c>
      <c r="C19" s="52" t="str" cm="1">
        <f t="array" aca="1" ref="C19" ca="1">IFERROR(INDEX(_xlfn._xlws.FILTER(INDEX(Eğitim[],0,3), (INDEX(Eğitim[],0,7)&lt;=30)*(INDEX(Eğitim[],0,7)&lt;&gt;"")*(INDEX(Eğitim[],0,7)&lt;&gt;-1), ""), ROW()-4), "")</f>
        <v/>
      </c>
      <c r="D19" s="52" t="str" cm="1">
        <f t="array" aca="1" ref="D19" ca="1">IFERROR(INDEX(_xlfn._xlws.FILTER(INDEX(Eğitim[],0,4), (INDEX(Eğitim[],0,7)&lt;=30)*(INDEX(Eğitim[],0,7)&lt;&gt;"")*(INDEX(Eğitim[],0,7)&lt;&gt;-1), ""), ROW()-4), "")</f>
        <v/>
      </c>
      <c r="E19" s="52" t="str" cm="1">
        <f t="array" aca="1" ref="E19" ca="1">IFERROR(INDEX(_xlfn._xlws.FILTER(INDEX(Eğitim[],0,5), (INDEX(Eğitim[],0,7)&lt;=30)*(INDEX(Eğitim[],0,7)&lt;&gt;"")*(INDEX(Eğitim[],0,7)&lt;&gt;-1), ""), ROW()-4), "")</f>
        <v/>
      </c>
      <c r="F19" s="35" t="str" cm="1">
        <f t="array" aca="1" ref="F19" ca="1">IFERROR(INDEX(_xlfn._xlws.FILTER(INDEX(Eğitim[],0,7), (INDEX(Eğitim[],0,7)&lt;=30)*(INDEX(Eğitim[],0,7)&lt;&gt;"")*(INDEX(Eğitim[],0,7)&lt;&gt;-1), ""), ROW()-4), "")</f>
        <v/>
      </c>
      <c r="G19" s="44" t="str" cm="1">
        <f t="array" aca="1" ref="G19" ca="1">IFERROR(INDEX(_xlfn._xlws.FILTER(INDEX(Eğitim[],0,8), (INDEX(Eğitim[],0,7)&lt;=30)*(INDEX(Eğitim[],0,7)&lt;&gt;"")*(INDEX(Eğitim[],0,7)&lt;&gt;-1), ""), ROW()-4), "")</f>
        <v/>
      </c>
      <c r="H19" s="43">
        <v>15</v>
      </c>
      <c r="I19" s="34" t="str" cm="1">
        <f t="array" aca="1" ref="I19" ca="1">IFERROR(INDEX(_xlfn._xlws.FILTER(INDEX(Eğitim[],0,2), (INDEX(Eğitim[],0,7)&gt;=31)*(INDEX(Eğitim[],0,7)&lt;=90), ""), ROW()-4), "")</f>
        <v/>
      </c>
      <c r="J19" s="52" t="str" cm="1">
        <f t="array" aca="1" ref="J19" ca="1">IFERROR(INDEX(_xlfn._xlws.FILTER(INDEX(Eğitim[],0,3), (INDEX(Eğitim[],0,7)&gt;=31)*(INDEX(Eğitim[],0,7)&lt;=90), ""), ROW()-4), "")</f>
        <v/>
      </c>
      <c r="K19" s="52" t="str" cm="1">
        <f t="array" aca="1" ref="K19" ca="1">IFERROR(INDEX(_xlfn._xlws.FILTER(INDEX(Eğitim[],0,4), (INDEX(Eğitim[],0,7)&gt;=31)*(INDEX(Eğitim[],0,7)&lt;=90), ""), ROW()-4), "")</f>
        <v/>
      </c>
      <c r="L19" s="52" t="str" cm="1">
        <f t="array" aca="1" ref="L19" ca="1">IFERROR(INDEX(_xlfn._xlws.FILTER(INDEX(Eğitim[],0,5), (INDEX(Eğitim[],0,7)&gt;=31)*(INDEX(Eğitim[],0,7)&lt;=90), ""), ROW()-4), "")</f>
        <v/>
      </c>
      <c r="M19" s="35" t="str" cm="1">
        <f t="array" aca="1" ref="M19" ca="1">IFERROR(INDEX(_xlfn._xlws.FILTER(INDEX(Eğitim[],0,7), (INDEX(Eğitim[],0,7)&gt;=31)*(INDEX(Eğitim[],0,7)&lt;=90), ""), ROW()-4), "")</f>
        <v/>
      </c>
      <c r="N19" s="48" t="str" cm="1">
        <f t="array" aca="1" ref="N19" ca="1">IFERROR(INDEX(_xlfn._xlws.FILTER(INDEX(Eğitim[],0,8), (INDEX(Eğitim[],0,7)&gt;=31)*(INDEX(Eğitim[],0,7)&lt;=90), ""), ROW()-4), "")</f>
        <v/>
      </c>
      <c r="O19" s="34"/>
      <c r="P19" s="52"/>
      <c r="Q19" s="52"/>
      <c r="R19" s="35"/>
      <c r="S19" s="48"/>
    </row>
    <row r="20" spans="1:19" ht="16.5" customHeight="1" x14ac:dyDescent="0.25">
      <c r="A20" s="30">
        <v>16</v>
      </c>
      <c r="B20" s="34" t="str" cm="1">
        <f t="array" aca="1" ref="B20" ca="1">IFERROR(INDEX(_xlfn._xlws.FILTER(INDEX(Eğitim[],0,2), (INDEX(Eğitim[],0,7)&lt;=30)*(INDEX(Eğitim[],0,7)&lt;&gt;"")*(INDEX(Eğitim[],0,7)&lt;&gt;-1), ""), ROW()-4), "")</f>
        <v/>
      </c>
      <c r="C20" s="52" t="str" cm="1">
        <f t="array" aca="1" ref="C20" ca="1">IFERROR(INDEX(_xlfn._xlws.FILTER(INDEX(Eğitim[],0,3), (INDEX(Eğitim[],0,7)&lt;=30)*(INDEX(Eğitim[],0,7)&lt;&gt;"")*(INDEX(Eğitim[],0,7)&lt;&gt;-1), ""), ROW()-4), "")</f>
        <v/>
      </c>
      <c r="D20" s="52" t="str" cm="1">
        <f t="array" aca="1" ref="D20" ca="1">IFERROR(INDEX(_xlfn._xlws.FILTER(INDEX(Eğitim[],0,4), (INDEX(Eğitim[],0,7)&lt;=30)*(INDEX(Eğitim[],0,7)&lt;&gt;"")*(INDEX(Eğitim[],0,7)&lt;&gt;-1), ""), ROW()-4), "")</f>
        <v/>
      </c>
      <c r="E20" s="52" t="str" cm="1">
        <f t="array" aca="1" ref="E20" ca="1">IFERROR(INDEX(_xlfn._xlws.FILTER(INDEX(Eğitim[],0,5), (INDEX(Eğitim[],0,7)&lt;=30)*(INDEX(Eğitim[],0,7)&lt;&gt;"")*(INDEX(Eğitim[],0,7)&lt;&gt;-1), ""), ROW()-4), "")</f>
        <v/>
      </c>
      <c r="F20" s="35" t="str" cm="1">
        <f t="array" aca="1" ref="F20" ca="1">IFERROR(INDEX(_xlfn._xlws.FILTER(INDEX(Eğitim[],0,7), (INDEX(Eğitim[],0,7)&lt;=30)*(INDEX(Eğitim[],0,7)&lt;&gt;"")*(INDEX(Eğitim[],0,7)&lt;&gt;-1), ""), ROW()-4), "")</f>
        <v/>
      </c>
      <c r="G20" s="44" t="str" cm="1">
        <f t="array" aca="1" ref="G20" ca="1">IFERROR(INDEX(_xlfn._xlws.FILTER(INDEX(Eğitim[],0,8), (INDEX(Eğitim[],0,7)&lt;=30)*(INDEX(Eğitim[],0,7)&lt;&gt;"")*(INDEX(Eğitim[],0,7)&lt;&gt;-1), ""), ROW()-4), "")</f>
        <v/>
      </c>
      <c r="H20" s="30">
        <v>16</v>
      </c>
      <c r="I20" s="34" t="str" cm="1">
        <f t="array" aca="1" ref="I20" ca="1">IFERROR(INDEX(_xlfn._xlws.FILTER(INDEX(Eğitim[],0,2), (INDEX(Eğitim[],0,7)&gt;=31)*(INDEX(Eğitim[],0,7)&lt;=90), ""), ROW()-4), "")</f>
        <v/>
      </c>
      <c r="J20" s="52" t="str" cm="1">
        <f t="array" aca="1" ref="J20" ca="1">IFERROR(INDEX(_xlfn._xlws.FILTER(INDEX(Eğitim[],0,3), (INDEX(Eğitim[],0,7)&gt;=31)*(INDEX(Eğitim[],0,7)&lt;=90), ""), ROW()-4), "")</f>
        <v/>
      </c>
      <c r="K20" s="52" t="str" cm="1">
        <f t="array" aca="1" ref="K20" ca="1">IFERROR(INDEX(_xlfn._xlws.FILTER(INDEX(Eğitim[],0,4), (INDEX(Eğitim[],0,7)&gt;=31)*(INDEX(Eğitim[],0,7)&lt;=90), ""), ROW()-4), "")</f>
        <v/>
      </c>
      <c r="L20" s="52" t="str" cm="1">
        <f t="array" aca="1" ref="L20" ca="1">IFERROR(INDEX(_xlfn._xlws.FILTER(INDEX(Eğitim[],0,5), (INDEX(Eğitim[],0,7)&gt;=31)*(INDEX(Eğitim[],0,7)&lt;=90), ""), ROW()-4), "")</f>
        <v/>
      </c>
      <c r="M20" s="35" t="str" cm="1">
        <f t="array" aca="1" ref="M20" ca="1">IFERROR(INDEX(_xlfn._xlws.FILTER(INDEX(Eğitim[],0,7), (INDEX(Eğitim[],0,7)&gt;=31)*(INDEX(Eğitim[],0,7)&lt;=90), ""), ROW()-4), "")</f>
        <v/>
      </c>
      <c r="N20" s="48" t="str" cm="1">
        <f t="array" aca="1" ref="N20" ca="1">IFERROR(INDEX(_xlfn._xlws.FILTER(INDEX(Eğitim[],0,8), (INDEX(Eğitim[],0,7)&gt;=31)*(INDEX(Eğitim[],0,7)&lt;=90), ""), ROW()-4), "")</f>
        <v/>
      </c>
      <c r="O20" s="34"/>
      <c r="P20" s="52"/>
      <c r="Q20" s="52"/>
      <c r="R20" s="35"/>
      <c r="S20" s="48"/>
    </row>
    <row r="21" spans="1:19" ht="16.5" customHeight="1" x14ac:dyDescent="0.25">
      <c r="A21" s="43">
        <v>17</v>
      </c>
      <c r="B21" s="34" t="str" cm="1">
        <f t="array" aca="1" ref="B21" ca="1">IFERROR(INDEX(_xlfn._xlws.FILTER(INDEX(Eğitim[],0,2), (INDEX(Eğitim[],0,7)&lt;=30)*(INDEX(Eğitim[],0,7)&lt;&gt;"")*(INDEX(Eğitim[],0,7)&lt;&gt;-1), ""), ROW()-4), "")</f>
        <v/>
      </c>
      <c r="C21" s="52" t="str" cm="1">
        <f t="array" aca="1" ref="C21" ca="1">IFERROR(INDEX(_xlfn._xlws.FILTER(INDEX(Eğitim[],0,3), (INDEX(Eğitim[],0,7)&lt;=30)*(INDEX(Eğitim[],0,7)&lt;&gt;"")*(INDEX(Eğitim[],0,7)&lt;&gt;-1), ""), ROW()-4), "")</f>
        <v/>
      </c>
      <c r="D21" s="52" t="str" cm="1">
        <f t="array" aca="1" ref="D21" ca="1">IFERROR(INDEX(_xlfn._xlws.FILTER(INDEX(Eğitim[],0,4), (INDEX(Eğitim[],0,7)&lt;=30)*(INDEX(Eğitim[],0,7)&lt;&gt;"")*(INDEX(Eğitim[],0,7)&lt;&gt;-1), ""), ROW()-4), "")</f>
        <v/>
      </c>
      <c r="E21" s="52" t="str" cm="1">
        <f t="array" aca="1" ref="E21" ca="1">IFERROR(INDEX(_xlfn._xlws.FILTER(INDEX(Eğitim[],0,5), (INDEX(Eğitim[],0,7)&lt;=30)*(INDEX(Eğitim[],0,7)&lt;&gt;"")*(INDEX(Eğitim[],0,7)&lt;&gt;-1), ""), ROW()-4), "")</f>
        <v/>
      </c>
      <c r="F21" s="35" t="str" cm="1">
        <f t="array" aca="1" ref="F21" ca="1">IFERROR(INDEX(_xlfn._xlws.FILTER(INDEX(Eğitim[],0,7), (INDEX(Eğitim[],0,7)&lt;=30)*(INDEX(Eğitim[],0,7)&lt;&gt;"")*(INDEX(Eğitim[],0,7)&lt;&gt;-1), ""), ROW()-4), "")</f>
        <v/>
      </c>
      <c r="G21" s="44" t="str" cm="1">
        <f t="array" aca="1" ref="G21" ca="1">IFERROR(INDEX(_xlfn._xlws.FILTER(INDEX(Eğitim[],0,8), (INDEX(Eğitim[],0,7)&lt;=30)*(INDEX(Eğitim[],0,7)&lt;&gt;"")*(INDEX(Eğitim[],0,7)&lt;&gt;-1), ""), ROW()-4), "")</f>
        <v/>
      </c>
      <c r="H21" s="43">
        <v>17</v>
      </c>
      <c r="I21" s="34" t="str" cm="1">
        <f t="array" aca="1" ref="I21" ca="1">IFERROR(INDEX(_xlfn._xlws.FILTER(INDEX(Eğitim[],0,2), (INDEX(Eğitim[],0,7)&gt;=31)*(INDEX(Eğitim[],0,7)&lt;=90), ""), ROW()-4), "")</f>
        <v/>
      </c>
      <c r="J21" s="52" t="str" cm="1">
        <f t="array" aca="1" ref="J21" ca="1">IFERROR(INDEX(_xlfn._xlws.FILTER(INDEX(Eğitim[],0,3), (INDEX(Eğitim[],0,7)&gt;=31)*(INDEX(Eğitim[],0,7)&lt;=90), ""), ROW()-4), "")</f>
        <v/>
      </c>
      <c r="K21" s="52" t="str" cm="1">
        <f t="array" aca="1" ref="K21" ca="1">IFERROR(INDEX(_xlfn._xlws.FILTER(INDEX(Eğitim[],0,4), (INDEX(Eğitim[],0,7)&gt;=31)*(INDEX(Eğitim[],0,7)&lt;=90), ""), ROW()-4), "")</f>
        <v/>
      </c>
      <c r="L21" s="52" t="str" cm="1">
        <f t="array" aca="1" ref="L21" ca="1">IFERROR(INDEX(_xlfn._xlws.FILTER(INDEX(Eğitim[],0,5), (INDEX(Eğitim[],0,7)&gt;=31)*(INDEX(Eğitim[],0,7)&lt;=90), ""), ROW()-4), "")</f>
        <v/>
      </c>
      <c r="M21" s="35" t="str" cm="1">
        <f t="array" aca="1" ref="M21" ca="1">IFERROR(INDEX(_xlfn._xlws.FILTER(INDEX(Eğitim[],0,7), (INDEX(Eğitim[],0,7)&gt;=31)*(INDEX(Eğitim[],0,7)&lt;=90), ""), ROW()-4), "")</f>
        <v/>
      </c>
      <c r="N21" s="48" t="str" cm="1">
        <f t="array" aca="1" ref="N21" ca="1">IFERROR(INDEX(_xlfn._xlws.FILTER(INDEX(Eğitim[],0,8), (INDEX(Eğitim[],0,7)&gt;=31)*(INDEX(Eğitim[],0,7)&lt;=90), ""), ROW()-4), "")</f>
        <v/>
      </c>
      <c r="O21" s="34"/>
      <c r="P21" s="52"/>
      <c r="Q21" s="52"/>
      <c r="R21" s="35"/>
      <c r="S21" s="48"/>
    </row>
    <row r="22" spans="1:19" ht="16.5" customHeight="1" x14ac:dyDescent="0.25">
      <c r="A22" s="30">
        <v>18</v>
      </c>
      <c r="B22" s="34" t="str" cm="1">
        <f t="array" aca="1" ref="B22" ca="1">IFERROR(INDEX(_xlfn._xlws.FILTER(INDEX(Eğitim[],0,2), (INDEX(Eğitim[],0,7)&lt;=30)*(INDEX(Eğitim[],0,7)&lt;&gt;"")*(INDEX(Eğitim[],0,7)&lt;&gt;-1), ""), ROW()-4), "")</f>
        <v/>
      </c>
      <c r="C22" s="52" t="str" cm="1">
        <f t="array" aca="1" ref="C22" ca="1">IFERROR(INDEX(_xlfn._xlws.FILTER(INDEX(Eğitim[],0,3), (INDEX(Eğitim[],0,7)&lt;=30)*(INDEX(Eğitim[],0,7)&lt;&gt;"")*(INDEX(Eğitim[],0,7)&lt;&gt;-1), ""), ROW()-4), "")</f>
        <v/>
      </c>
      <c r="D22" s="52" t="str" cm="1">
        <f t="array" aca="1" ref="D22" ca="1">IFERROR(INDEX(_xlfn._xlws.FILTER(INDEX(Eğitim[],0,4), (INDEX(Eğitim[],0,7)&lt;=30)*(INDEX(Eğitim[],0,7)&lt;&gt;"")*(INDEX(Eğitim[],0,7)&lt;&gt;-1), ""), ROW()-4), "")</f>
        <v/>
      </c>
      <c r="E22" s="52" t="str" cm="1">
        <f t="array" aca="1" ref="E22" ca="1">IFERROR(INDEX(_xlfn._xlws.FILTER(INDEX(Eğitim[],0,5), (INDEX(Eğitim[],0,7)&lt;=30)*(INDEX(Eğitim[],0,7)&lt;&gt;"")*(INDEX(Eğitim[],0,7)&lt;&gt;-1), ""), ROW()-4), "")</f>
        <v/>
      </c>
      <c r="F22" s="35" t="str" cm="1">
        <f t="array" aca="1" ref="F22" ca="1">IFERROR(INDEX(_xlfn._xlws.FILTER(INDEX(Eğitim[],0,7), (INDEX(Eğitim[],0,7)&lt;=30)*(INDEX(Eğitim[],0,7)&lt;&gt;"")*(INDEX(Eğitim[],0,7)&lt;&gt;-1), ""), ROW()-4), "")</f>
        <v/>
      </c>
      <c r="G22" s="44" t="str" cm="1">
        <f t="array" aca="1" ref="G22" ca="1">IFERROR(INDEX(_xlfn._xlws.FILTER(INDEX(Eğitim[],0,8), (INDEX(Eğitim[],0,7)&lt;=30)*(INDEX(Eğitim[],0,7)&lt;&gt;"")*(INDEX(Eğitim[],0,7)&lt;&gt;-1), ""), ROW()-4), "")</f>
        <v/>
      </c>
      <c r="H22" s="30">
        <v>18</v>
      </c>
      <c r="I22" s="34" t="str" cm="1">
        <f t="array" aca="1" ref="I22" ca="1">IFERROR(INDEX(_xlfn._xlws.FILTER(INDEX(Eğitim[],0,2), (INDEX(Eğitim[],0,7)&gt;=31)*(INDEX(Eğitim[],0,7)&lt;=90), ""), ROW()-4), "")</f>
        <v/>
      </c>
      <c r="J22" s="52" t="str" cm="1">
        <f t="array" aca="1" ref="J22" ca="1">IFERROR(INDEX(_xlfn._xlws.FILTER(INDEX(Eğitim[],0,3), (INDEX(Eğitim[],0,7)&gt;=31)*(INDEX(Eğitim[],0,7)&lt;=90), ""), ROW()-4), "")</f>
        <v/>
      </c>
      <c r="K22" s="52" t="str" cm="1">
        <f t="array" aca="1" ref="K22" ca="1">IFERROR(INDEX(_xlfn._xlws.FILTER(INDEX(Eğitim[],0,4), (INDEX(Eğitim[],0,7)&gt;=31)*(INDEX(Eğitim[],0,7)&lt;=90), ""), ROW()-4), "")</f>
        <v/>
      </c>
      <c r="L22" s="52" t="str" cm="1">
        <f t="array" aca="1" ref="L22" ca="1">IFERROR(INDEX(_xlfn._xlws.FILTER(INDEX(Eğitim[],0,5), (INDEX(Eğitim[],0,7)&gt;=31)*(INDEX(Eğitim[],0,7)&lt;=90), ""), ROW()-4), "")</f>
        <v/>
      </c>
      <c r="M22" s="35" t="str" cm="1">
        <f t="array" aca="1" ref="M22" ca="1">IFERROR(INDEX(_xlfn._xlws.FILTER(INDEX(Eğitim[],0,7), (INDEX(Eğitim[],0,7)&gt;=31)*(INDEX(Eğitim[],0,7)&lt;=90), ""), ROW()-4), "")</f>
        <v/>
      </c>
      <c r="N22" s="48" t="str" cm="1">
        <f t="array" aca="1" ref="N22" ca="1">IFERROR(INDEX(_xlfn._xlws.FILTER(INDEX(Eğitim[],0,8), (INDEX(Eğitim[],0,7)&gt;=31)*(INDEX(Eğitim[],0,7)&lt;=90), ""), ROW()-4), "")</f>
        <v/>
      </c>
      <c r="O22" s="34"/>
      <c r="P22" s="52"/>
      <c r="Q22" s="52"/>
      <c r="R22" s="35"/>
      <c r="S22" s="48"/>
    </row>
    <row r="23" spans="1:19" ht="16.5" customHeight="1" x14ac:dyDescent="0.25">
      <c r="A23" s="43">
        <v>19</v>
      </c>
      <c r="B23" s="34" t="str" cm="1">
        <f t="array" aca="1" ref="B23" ca="1">IFERROR(INDEX(_xlfn._xlws.FILTER(INDEX(Eğitim[],0,2), (INDEX(Eğitim[],0,7)&lt;=30)*(INDEX(Eğitim[],0,7)&lt;&gt;"")*(INDEX(Eğitim[],0,7)&lt;&gt;-1), ""), ROW()-4), "")</f>
        <v/>
      </c>
      <c r="C23" s="52" t="str" cm="1">
        <f t="array" aca="1" ref="C23" ca="1">IFERROR(INDEX(_xlfn._xlws.FILTER(INDEX(Eğitim[],0,3), (INDEX(Eğitim[],0,7)&lt;=30)*(INDEX(Eğitim[],0,7)&lt;&gt;"")*(INDEX(Eğitim[],0,7)&lt;&gt;-1), ""), ROW()-4), "")</f>
        <v/>
      </c>
      <c r="D23" s="52" t="str" cm="1">
        <f t="array" aca="1" ref="D23" ca="1">IFERROR(INDEX(_xlfn._xlws.FILTER(INDEX(Eğitim[],0,4), (INDEX(Eğitim[],0,7)&lt;=30)*(INDEX(Eğitim[],0,7)&lt;&gt;"")*(INDEX(Eğitim[],0,7)&lt;&gt;-1), ""), ROW()-4), "")</f>
        <v/>
      </c>
      <c r="E23" s="52" t="str" cm="1">
        <f t="array" aca="1" ref="E23" ca="1">IFERROR(INDEX(_xlfn._xlws.FILTER(INDEX(Eğitim[],0,5), (INDEX(Eğitim[],0,7)&lt;=30)*(INDEX(Eğitim[],0,7)&lt;&gt;"")*(INDEX(Eğitim[],0,7)&lt;&gt;-1), ""), ROW()-4), "")</f>
        <v/>
      </c>
      <c r="F23" s="35" t="str" cm="1">
        <f t="array" aca="1" ref="F23" ca="1">IFERROR(INDEX(_xlfn._xlws.FILTER(INDEX(Eğitim[],0,7), (INDEX(Eğitim[],0,7)&lt;=30)*(INDEX(Eğitim[],0,7)&lt;&gt;"")*(INDEX(Eğitim[],0,7)&lt;&gt;-1), ""), ROW()-4), "")</f>
        <v/>
      </c>
      <c r="G23" s="44" t="str" cm="1">
        <f t="array" aca="1" ref="G23" ca="1">IFERROR(INDEX(_xlfn._xlws.FILTER(INDEX(Eğitim[],0,8), (INDEX(Eğitim[],0,7)&lt;=30)*(INDEX(Eğitim[],0,7)&lt;&gt;"")*(INDEX(Eğitim[],0,7)&lt;&gt;-1), ""), ROW()-4), "")</f>
        <v/>
      </c>
      <c r="H23" s="43">
        <v>19</v>
      </c>
      <c r="I23" s="34" t="str" cm="1">
        <f t="array" aca="1" ref="I23" ca="1">IFERROR(INDEX(_xlfn._xlws.FILTER(INDEX(Eğitim[],0,2), (INDEX(Eğitim[],0,7)&gt;=31)*(INDEX(Eğitim[],0,7)&lt;=90), ""), ROW()-4), "")</f>
        <v/>
      </c>
      <c r="J23" s="52" t="str" cm="1">
        <f t="array" aca="1" ref="J23" ca="1">IFERROR(INDEX(_xlfn._xlws.FILTER(INDEX(Eğitim[],0,3), (INDEX(Eğitim[],0,7)&gt;=31)*(INDEX(Eğitim[],0,7)&lt;=90), ""), ROW()-4), "")</f>
        <v/>
      </c>
      <c r="K23" s="52" t="str" cm="1">
        <f t="array" aca="1" ref="K23" ca="1">IFERROR(INDEX(_xlfn._xlws.FILTER(INDEX(Eğitim[],0,4), (INDEX(Eğitim[],0,7)&gt;=31)*(INDEX(Eğitim[],0,7)&lt;=90), ""), ROW()-4), "")</f>
        <v/>
      </c>
      <c r="L23" s="52" t="str" cm="1">
        <f t="array" aca="1" ref="L23" ca="1">IFERROR(INDEX(_xlfn._xlws.FILTER(INDEX(Eğitim[],0,5), (INDEX(Eğitim[],0,7)&gt;=31)*(INDEX(Eğitim[],0,7)&lt;=90), ""), ROW()-4), "")</f>
        <v/>
      </c>
      <c r="M23" s="35" t="str" cm="1">
        <f t="array" aca="1" ref="M23" ca="1">IFERROR(INDEX(_xlfn._xlws.FILTER(INDEX(Eğitim[],0,7), (INDEX(Eğitim[],0,7)&gt;=31)*(INDEX(Eğitim[],0,7)&lt;=90), ""), ROW()-4), "")</f>
        <v/>
      </c>
      <c r="N23" s="48" t="str" cm="1">
        <f t="array" aca="1" ref="N23" ca="1">IFERROR(INDEX(_xlfn._xlws.FILTER(INDEX(Eğitim[],0,8), (INDEX(Eğitim[],0,7)&gt;=31)*(INDEX(Eğitim[],0,7)&lt;=90), ""), ROW()-4), "")</f>
        <v/>
      </c>
      <c r="O23" s="34"/>
      <c r="P23" s="52"/>
      <c r="Q23" s="52"/>
      <c r="R23" s="35"/>
      <c r="S23" s="48"/>
    </row>
    <row r="24" spans="1:19" x14ac:dyDescent="0.25">
      <c r="A24" s="43">
        <v>20</v>
      </c>
      <c r="B24" s="34" t="str" cm="1">
        <f t="array" aca="1" ref="B24" ca="1">IFERROR(INDEX(_xlfn._xlws.FILTER(INDEX(Eğitim[],0,2), (INDEX(Eğitim[],0,7)&lt;=30)*(INDEX(Eğitim[],0,7)&lt;&gt;"")*(INDEX(Eğitim[],0,7)&lt;&gt;-1), ""), ROW()-4), "")</f>
        <v/>
      </c>
      <c r="C24" s="52" t="str" cm="1">
        <f t="array" aca="1" ref="C24" ca="1">IFERROR(INDEX(_xlfn._xlws.FILTER(INDEX(Eğitim[],0,3), (INDEX(Eğitim[],0,7)&lt;=30)*(INDEX(Eğitim[],0,7)&lt;&gt;"")*(INDEX(Eğitim[],0,7)&lt;&gt;-1), ""), ROW()-4), "")</f>
        <v/>
      </c>
      <c r="D24" s="52" t="str" cm="1">
        <f t="array" aca="1" ref="D24" ca="1">IFERROR(INDEX(_xlfn._xlws.FILTER(INDEX(Eğitim[],0,4), (INDEX(Eğitim[],0,7)&lt;=30)*(INDEX(Eğitim[],0,7)&lt;&gt;"")*(INDEX(Eğitim[],0,7)&lt;&gt;-1), ""), ROW()-4), "")</f>
        <v/>
      </c>
      <c r="E24" s="52" t="str" cm="1">
        <f t="array" aca="1" ref="E24" ca="1">IFERROR(INDEX(_xlfn._xlws.FILTER(INDEX(Eğitim[],0,5), (INDEX(Eğitim[],0,7)&lt;=30)*(INDEX(Eğitim[],0,7)&lt;&gt;"")*(INDEX(Eğitim[],0,7)&lt;&gt;-1), ""), ROW()-4), "")</f>
        <v/>
      </c>
      <c r="F24" s="35" t="str" cm="1">
        <f t="array" aca="1" ref="F24" ca="1">IFERROR(INDEX(_xlfn._xlws.FILTER(INDEX(Eğitim[],0,7), (INDEX(Eğitim[],0,7)&lt;=30)*(INDEX(Eğitim[],0,7)&lt;&gt;"")*(INDEX(Eğitim[],0,7)&lt;&gt;-1), ""), ROW()-4), "")</f>
        <v/>
      </c>
      <c r="G24" s="44" t="str" cm="1">
        <f t="array" aca="1" ref="G24" ca="1">IFERROR(INDEX(_xlfn._xlws.FILTER(INDEX(Eğitim[],0,8), (INDEX(Eğitim[],0,7)&lt;=30)*(INDEX(Eğitim[],0,7)&lt;&gt;"")*(INDEX(Eğitim[],0,7)&lt;&gt;-1), ""), ROW()-4), "")</f>
        <v/>
      </c>
      <c r="H24" s="43">
        <v>20</v>
      </c>
      <c r="I24" s="34" t="str" cm="1">
        <f t="array" aca="1" ref="I24" ca="1">IFERROR(INDEX(_xlfn._xlws.FILTER(INDEX(Eğitim[],0,2), (INDEX(Eğitim[],0,7)&gt;=31)*(INDEX(Eğitim[],0,7)&lt;=90), ""), ROW()-4), "")</f>
        <v/>
      </c>
      <c r="J24" s="52" t="str" cm="1">
        <f t="array" aca="1" ref="J24" ca="1">IFERROR(INDEX(_xlfn._xlws.FILTER(INDEX(Eğitim[],0,3), (INDEX(Eğitim[],0,7)&gt;=31)*(INDEX(Eğitim[],0,7)&lt;=90), ""), ROW()-4), "")</f>
        <v/>
      </c>
      <c r="K24" s="52" t="str" cm="1">
        <f t="array" aca="1" ref="K24" ca="1">IFERROR(INDEX(_xlfn._xlws.FILTER(INDEX(Eğitim[],0,4), (INDEX(Eğitim[],0,7)&gt;=31)*(INDEX(Eğitim[],0,7)&lt;=90), ""), ROW()-4), "")</f>
        <v/>
      </c>
      <c r="L24" s="52" t="str" cm="1">
        <f t="array" aca="1" ref="L24" ca="1">IFERROR(INDEX(_xlfn._xlws.FILTER(INDEX(Eğitim[],0,5), (INDEX(Eğitim[],0,7)&gt;=31)*(INDEX(Eğitim[],0,7)&lt;=90), ""), ROW()-4), "")</f>
        <v/>
      </c>
      <c r="M24" s="35" t="str" cm="1">
        <f t="array" aca="1" ref="M24" ca="1">IFERROR(INDEX(_xlfn._xlws.FILTER(INDEX(Eğitim[],0,7), (INDEX(Eğitim[],0,7)&gt;=31)*(INDEX(Eğitim[],0,7)&lt;=90), ""), ROW()-4), "")</f>
        <v/>
      </c>
      <c r="N24" s="48" t="str" cm="1">
        <f t="array" aca="1" ref="N24" ca="1">IFERROR(INDEX(_xlfn._xlws.FILTER(INDEX(Eğitim[],0,8), (INDEX(Eğitim[],0,7)&gt;=31)*(INDEX(Eğitim[],0,7)&lt;=90), ""), ROW()-4), "")</f>
        <v/>
      </c>
      <c r="O24" s="34"/>
      <c r="P24" s="52"/>
      <c r="Q24" s="52"/>
      <c r="R24" s="35"/>
      <c r="S24" s="48"/>
    </row>
    <row r="25" spans="1:19" x14ac:dyDescent="0.25">
      <c r="A25" s="30">
        <v>21</v>
      </c>
      <c r="B25" s="34" t="str" cm="1">
        <f t="array" aca="1" ref="B25" ca="1">IFERROR(INDEX(_xlfn._xlws.FILTER(INDEX(Eğitim[],0,2), (INDEX(Eğitim[],0,7)&lt;=30)*(INDEX(Eğitim[],0,7)&lt;&gt;"")*(INDEX(Eğitim[],0,7)&lt;&gt;-1), ""), ROW()-4), "")</f>
        <v/>
      </c>
      <c r="C25" s="52" t="str" cm="1">
        <f t="array" aca="1" ref="C25" ca="1">IFERROR(INDEX(_xlfn._xlws.FILTER(INDEX(Eğitim[],0,3), (INDEX(Eğitim[],0,7)&lt;=30)*(INDEX(Eğitim[],0,7)&lt;&gt;"")*(INDEX(Eğitim[],0,7)&lt;&gt;-1), ""), ROW()-4), "")</f>
        <v/>
      </c>
      <c r="D25" s="52" t="str" cm="1">
        <f t="array" aca="1" ref="D25" ca="1">IFERROR(INDEX(_xlfn._xlws.FILTER(INDEX(Eğitim[],0,4), (INDEX(Eğitim[],0,7)&lt;=30)*(INDEX(Eğitim[],0,7)&lt;&gt;"")*(INDEX(Eğitim[],0,7)&lt;&gt;-1), ""), ROW()-4), "")</f>
        <v/>
      </c>
      <c r="E25" s="52" t="str" cm="1">
        <f t="array" aca="1" ref="E25" ca="1">IFERROR(INDEX(_xlfn._xlws.FILTER(INDEX(Eğitim[],0,5), (INDEX(Eğitim[],0,7)&lt;=30)*(INDEX(Eğitim[],0,7)&lt;&gt;"")*(INDEX(Eğitim[],0,7)&lt;&gt;-1), ""), ROW()-4), "")</f>
        <v/>
      </c>
      <c r="F25" s="35" t="str" cm="1">
        <f t="array" aca="1" ref="F25" ca="1">IFERROR(INDEX(_xlfn._xlws.FILTER(INDEX(Eğitim[],0,7), (INDEX(Eğitim[],0,7)&lt;=30)*(INDEX(Eğitim[],0,7)&lt;&gt;"")*(INDEX(Eğitim[],0,7)&lt;&gt;-1), ""), ROW()-4), "")</f>
        <v/>
      </c>
      <c r="G25" s="44" t="str" cm="1">
        <f t="array" aca="1" ref="G25" ca="1">IFERROR(INDEX(_xlfn._xlws.FILTER(INDEX(Eğitim[],0,8), (INDEX(Eğitim[],0,7)&lt;=30)*(INDEX(Eğitim[],0,7)&lt;&gt;"")*(INDEX(Eğitim[],0,7)&lt;&gt;-1), ""), ROW()-4), "")</f>
        <v/>
      </c>
      <c r="H25" s="30">
        <v>21</v>
      </c>
      <c r="I25" s="34" t="str" cm="1">
        <f t="array" aca="1" ref="I25" ca="1">IFERROR(INDEX(_xlfn._xlws.FILTER(INDEX(Eğitim[],0,2), (INDEX(Eğitim[],0,7)&gt;=31)*(INDEX(Eğitim[],0,7)&lt;=90), ""), ROW()-4), "")</f>
        <v/>
      </c>
      <c r="J25" s="52" t="str" cm="1">
        <f t="array" aca="1" ref="J25" ca="1">IFERROR(INDEX(_xlfn._xlws.FILTER(INDEX(Eğitim[],0,3), (INDEX(Eğitim[],0,7)&gt;=31)*(INDEX(Eğitim[],0,7)&lt;=90), ""), ROW()-4), "")</f>
        <v/>
      </c>
      <c r="K25" s="52" t="str" cm="1">
        <f t="array" aca="1" ref="K25" ca="1">IFERROR(INDEX(_xlfn._xlws.FILTER(INDEX(Eğitim[],0,4), (INDEX(Eğitim[],0,7)&gt;=31)*(INDEX(Eğitim[],0,7)&lt;=90), ""), ROW()-4), "")</f>
        <v/>
      </c>
      <c r="L25" s="52" t="str" cm="1">
        <f t="array" aca="1" ref="L25" ca="1">IFERROR(INDEX(_xlfn._xlws.FILTER(INDEX(Eğitim[],0,5), (INDEX(Eğitim[],0,7)&gt;=31)*(INDEX(Eğitim[],0,7)&lt;=90), ""), ROW()-4), "")</f>
        <v/>
      </c>
      <c r="M25" s="35" t="str" cm="1">
        <f t="array" aca="1" ref="M25" ca="1">IFERROR(INDEX(_xlfn._xlws.FILTER(INDEX(Eğitim[],0,7), (INDEX(Eğitim[],0,7)&gt;=31)*(INDEX(Eğitim[],0,7)&lt;=90), ""), ROW()-4), "")</f>
        <v/>
      </c>
      <c r="N25" s="48" t="str" cm="1">
        <f t="array" aca="1" ref="N25" ca="1">IFERROR(INDEX(_xlfn._xlws.FILTER(INDEX(Eğitim[],0,8), (INDEX(Eğitim[],0,7)&gt;=31)*(INDEX(Eğitim[],0,7)&lt;=90), ""), ROW()-4), "")</f>
        <v/>
      </c>
      <c r="O25" s="34"/>
      <c r="P25" s="52"/>
      <c r="Q25" s="52"/>
      <c r="R25" s="35"/>
      <c r="S25" s="48"/>
    </row>
    <row r="26" spans="1:19" x14ac:dyDescent="0.25">
      <c r="A26" s="43">
        <v>22</v>
      </c>
      <c r="B26" s="34" t="str" cm="1">
        <f t="array" aca="1" ref="B26" ca="1">IFERROR(INDEX(_xlfn._xlws.FILTER(INDEX(Eğitim[],0,2), (INDEX(Eğitim[],0,7)&lt;=30)*(INDEX(Eğitim[],0,7)&lt;&gt;"")*(INDEX(Eğitim[],0,7)&lt;&gt;-1), ""), ROW()-4), "")</f>
        <v/>
      </c>
      <c r="C26" s="52" t="str" cm="1">
        <f t="array" aca="1" ref="C26" ca="1">IFERROR(INDEX(_xlfn._xlws.FILTER(INDEX(Eğitim[],0,3), (INDEX(Eğitim[],0,7)&lt;=30)*(INDEX(Eğitim[],0,7)&lt;&gt;"")*(INDEX(Eğitim[],0,7)&lt;&gt;-1), ""), ROW()-4), "")</f>
        <v/>
      </c>
      <c r="D26" s="52" t="str" cm="1">
        <f t="array" aca="1" ref="D26" ca="1">IFERROR(INDEX(_xlfn._xlws.FILTER(INDEX(Eğitim[],0,4), (INDEX(Eğitim[],0,7)&lt;=30)*(INDEX(Eğitim[],0,7)&lt;&gt;"")*(INDEX(Eğitim[],0,7)&lt;&gt;-1), ""), ROW()-4), "")</f>
        <v/>
      </c>
      <c r="E26" s="52" t="str" cm="1">
        <f t="array" aca="1" ref="E26" ca="1">IFERROR(INDEX(_xlfn._xlws.FILTER(INDEX(Eğitim[],0,5), (INDEX(Eğitim[],0,7)&lt;=30)*(INDEX(Eğitim[],0,7)&lt;&gt;"")*(INDEX(Eğitim[],0,7)&lt;&gt;-1), ""), ROW()-4), "")</f>
        <v/>
      </c>
      <c r="F26" s="35" t="str" cm="1">
        <f t="array" aca="1" ref="F26" ca="1">IFERROR(INDEX(_xlfn._xlws.FILTER(INDEX(Eğitim[],0,7), (INDEX(Eğitim[],0,7)&lt;=30)*(INDEX(Eğitim[],0,7)&lt;&gt;"")*(INDEX(Eğitim[],0,7)&lt;&gt;-1), ""), ROW()-4), "")</f>
        <v/>
      </c>
      <c r="G26" s="44" t="str" cm="1">
        <f t="array" aca="1" ref="G26" ca="1">IFERROR(INDEX(_xlfn._xlws.FILTER(INDEX(Eğitim[],0,8), (INDEX(Eğitim[],0,7)&lt;=30)*(INDEX(Eğitim[],0,7)&lt;&gt;"")*(INDEX(Eğitim[],0,7)&lt;&gt;-1), ""), ROW()-4), "")</f>
        <v/>
      </c>
      <c r="H26" s="43">
        <v>22</v>
      </c>
      <c r="I26" s="34" t="str" cm="1">
        <f t="array" aca="1" ref="I26" ca="1">IFERROR(INDEX(_xlfn._xlws.FILTER(INDEX(Eğitim[],0,2), (INDEX(Eğitim[],0,7)&gt;=31)*(INDEX(Eğitim[],0,7)&lt;=90), ""), ROW()-4), "")</f>
        <v/>
      </c>
      <c r="J26" s="52" t="str" cm="1">
        <f t="array" aca="1" ref="J26" ca="1">IFERROR(INDEX(_xlfn._xlws.FILTER(INDEX(Eğitim[],0,3), (INDEX(Eğitim[],0,7)&gt;=31)*(INDEX(Eğitim[],0,7)&lt;=90), ""), ROW()-4), "")</f>
        <v/>
      </c>
      <c r="K26" s="52" t="str" cm="1">
        <f t="array" aca="1" ref="K26" ca="1">IFERROR(INDEX(_xlfn._xlws.FILTER(INDEX(Eğitim[],0,4), (INDEX(Eğitim[],0,7)&gt;=31)*(INDEX(Eğitim[],0,7)&lt;=90), ""), ROW()-4), "")</f>
        <v/>
      </c>
      <c r="L26" s="52" t="str" cm="1">
        <f t="array" aca="1" ref="L26" ca="1">IFERROR(INDEX(_xlfn._xlws.FILTER(INDEX(Eğitim[],0,5), (INDEX(Eğitim[],0,7)&gt;=31)*(INDEX(Eğitim[],0,7)&lt;=90), ""), ROW()-4), "")</f>
        <v/>
      </c>
      <c r="M26" s="35" t="str" cm="1">
        <f t="array" aca="1" ref="M26" ca="1">IFERROR(INDEX(_xlfn._xlws.FILTER(INDEX(Eğitim[],0,7), (INDEX(Eğitim[],0,7)&gt;=31)*(INDEX(Eğitim[],0,7)&lt;=90), ""), ROW()-4), "")</f>
        <v/>
      </c>
      <c r="N26" s="48" t="str" cm="1">
        <f t="array" aca="1" ref="N26" ca="1">IFERROR(INDEX(_xlfn._xlws.FILTER(INDEX(Eğitim[],0,8), (INDEX(Eğitim[],0,7)&gt;=31)*(INDEX(Eğitim[],0,7)&lt;=90), ""), ROW()-4), "")</f>
        <v/>
      </c>
      <c r="O26" s="34"/>
      <c r="P26" s="52"/>
      <c r="Q26" s="52"/>
      <c r="R26" s="35"/>
      <c r="S26" s="48"/>
    </row>
    <row r="27" spans="1:19" x14ac:dyDescent="0.25">
      <c r="A27" s="30">
        <v>23</v>
      </c>
      <c r="B27" s="34" t="str" cm="1">
        <f t="array" aca="1" ref="B27" ca="1">IFERROR(INDEX(_xlfn._xlws.FILTER(INDEX(Eğitim[],0,2), (INDEX(Eğitim[],0,7)&lt;=30)*(INDEX(Eğitim[],0,7)&lt;&gt;"")*(INDEX(Eğitim[],0,7)&lt;&gt;-1), ""), ROW()-4), "")</f>
        <v/>
      </c>
      <c r="C27" s="52" t="str" cm="1">
        <f t="array" aca="1" ref="C27" ca="1">IFERROR(INDEX(_xlfn._xlws.FILTER(INDEX(Eğitim[],0,3), (INDEX(Eğitim[],0,7)&lt;=30)*(INDEX(Eğitim[],0,7)&lt;&gt;"")*(INDEX(Eğitim[],0,7)&lt;&gt;-1), ""), ROW()-4), "")</f>
        <v/>
      </c>
      <c r="D27" s="52" t="str" cm="1">
        <f t="array" aca="1" ref="D27" ca="1">IFERROR(INDEX(_xlfn._xlws.FILTER(INDEX(Eğitim[],0,4), (INDEX(Eğitim[],0,7)&lt;=30)*(INDEX(Eğitim[],0,7)&lt;&gt;"")*(INDEX(Eğitim[],0,7)&lt;&gt;-1), ""), ROW()-4), "")</f>
        <v/>
      </c>
      <c r="E27" s="52" t="str" cm="1">
        <f t="array" aca="1" ref="E27" ca="1">IFERROR(INDEX(_xlfn._xlws.FILTER(INDEX(Eğitim[],0,5), (INDEX(Eğitim[],0,7)&lt;=30)*(INDEX(Eğitim[],0,7)&lt;&gt;"")*(INDEX(Eğitim[],0,7)&lt;&gt;-1), ""), ROW()-4), "")</f>
        <v/>
      </c>
      <c r="F27" s="35" t="str" cm="1">
        <f t="array" aca="1" ref="F27" ca="1">IFERROR(INDEX(_xlfn._xlws.FILTER(INDEX(Eğitim[],0,7), (INDEX(Eğitim[],0,7)&lt;=30)*(INDEX(Eğitim[],0,7)&lt;&gt;"")*(INDEX(Eğitim[],0,7)&lt;&gt;-1), ""), ROW()-4), "")</f>
        <v/>
      </c>
      <c r="G27" s="44" t="str" cm="1">
        <f t="array" aca="1" ref="G27" ca="1">IFERROR(INDEX(_xlfn._xlws.FILTER(INDEX(Eğitim[],0,8), (INDEX(Eğitim[],0,7)&lt;=30)*(INDEX(Eğitim[],0,7)&lt;&gt;"")*(INDEX(Eğitim[],0,7)&lt;&gt;-1), ""), ROW()-4), "")</f>
        <v/>
      </c>
      <c r="H27" s="30">
        <v>23</v>
      </c>
      <c r="I27" s="34" t="str" cm="1">
        <f t="array" aca="1" ref="I27" ca="1">IFERROR(INDEX(_xlfn._xlws.FILTER(INDEX(Eğitim[],0,2), (INDEX(Eğitim[],0,7)&gt;=31)*(INDEX(Eğitim[],0,7)&lt;=90), ""), ROW()-4), "")</f>
        <v/>
      </c>
      <c r="J27" s="52" t="str" cm="1">
        <f t="array" aca="1" ref="J27" ca="1">IFERROR(INDEX(_xlfn._xlws.FILTER(INDEX(Eğitim[],0,3), (INDEX(Eğitim[],0,7)&gt;=31)*(INDEX(Eğitim[],0,7)&lt;=90), ""), ROW()-4), "")</f>
        <v/>
      </c>
      <c r="K27" s="52" t="str" cm="1">
        <f t="array" aca="1" ref="K27" ca="1">IFERROR(INDEX(_xlfn._xlws.FILTER(INDEX(Eğitim[],0,4), (INDEX(Eğitim[],0,7)&gt;=31)*(INDEX(Eğitim[],0,7)&lt;=90), ""), ROW()-4), "")</f>
        <v/>
      </c>
      <c r="L27" s="52" t="str" cm="1">
        <f t="array" aca="1" ref="L27" ca="1">IFERROR(INDEX(_xlfn._xlws.FILTER(INDEX(Eğitim[],0,5), (INDEX(Eğitim[],0,7)&gt;=31)*(INDEX(Eğitim[],0,7)&lt;=90), ""), ROW()-4), "")</f>
        <v/>
      </c>
      <c r="M27" s="35" t="str" cm="1">
        <f t="array" aca="1" ref="M27" ca="1">IFERROR(INDEX(_xlfn._xlws.FILTER(INDEX(Eğitim[],0,7), (INDEX(Eğitim[],0,7)&gt;=31)*(INDEX(Eğitim[],0,7)&lt;=90), ""), ROW()-4), "")</f>
        <v/>
      </c>
      <c r="N27" s="48" t="str" cm="1">
        <f t="array" aca="1" ref="N27" ca="1">IFERROR(INDEX(_xlfn._xlws.FILTER(INDEX(Eğitim[],0,8), (INDEX(Eğitim[],0,7)&gt;=31)*(INDEX(Eğitim[],0,7)&lt;=90), ""), ROW()-4), "")</f>
        <v/>
      </c>
      <c r="O27" s="34"/>
      <c r="P27" s="52"/>
      <c r="Q27" s="52"/>
      <c r="R27" s="35"/>
      <c r="S27" s="48"/>
    </row>
    <row r="28" spans="1:19" x14ac:dyDescent="0.25">
      <c r="A28" s="43">
        <v>24</v>
      </c>
      <c r="B28" s="34" t="str" cm="1">
        <f t="array" aca="1" ref="B28" ca="1">IFERROR(INDEX(_xlfn._xlws.FILTER(INDEX(Eğitim[],0,2), (INDEX(Eğitim[],0,7)&lt;=30)*(INDEX(Eğitim[],0,7)&lt;&gt;"")*(INDEX(Eğitim[],0,7)&lt;&gt;-1), ""), ROW()-4), "")</f>
        <v/>
      </c>
      <c r="C28" s="52" t="str" cm="1">
        <f t="array" aca="1" ref="C28" ca="1">IFERROR(INDEX(_xlfn._xlws.FILTER(INDEX(Eğitim[],0,3), (INDEX(Eğitim[],0,7)&lt;=30)*(INDEX(Eğitim[],0,7)&lt;&gt;"")*(INDEX(Eğitim[],0,7)&lt;&gt;-1), ""), ROW()-4), "")</f>
        <v/>
      </c>
      <c r="D28" s="52" t="str" cm="1">
        <f t="array" aca="1" ref="D28" ca="1">IFERROR(INDEX(_xlfn._xlws.FILTER(INDEX(Eğitim[],0,4), (INDEX(Eğitim[],0,7)&lt;=30)*(INDEX(Eğitim[],0,7)&lt;&gt;"")*(INDEX(Eğitim[],0,7)&lt;&gt;-1), ""), ROW()-4), "")</f>
        <v/>
      </c>
      <c r="E28" s="52" t="str" cm="1">
        <f t="array" aca="1" ref="E28" ca="1">IFERROR(INDEX(_xlfn._xlws.FILTER(INDEX(Eğitim[],0,5), (INDEX(Eğitim[],0,7)&lt;=30)*(INDEX(Eğitim[],0,7)&lt;&gt;"")*(INDEX(Eğitim[],0,7)&lt;&gt;-1), ""), ROW()-4), "")</f>
        <v/>
      </c>
      <c r="F28" s="35" t="str" cm="1">
        <f t="array" aca="1" ref="F28" ca="1">IFERROR(INDEX(_xlfn._xlws.FILTER(INDEX(Eğitim[],0,7), (INDEX(Eğitim[],0,7)&lt;=30)*(INDEX(Eğitim[],0,7)&lt;&gt;"")*(INDEX(Eğitim[],0,7)&lt;&gt;-1), ""), ROW()-4), "")</f>
        <v/>
      </c>
      <c r="G28" s="44" t="str" cm="1">
        <f t="array" aca="1" ref="G28" ca="1">IFERROR(INDEX(_xlfn._xlws.FILTER(INDEX(Eğitim[],0,8), (INDEX(Eğitim[],0,7)&lt;=30)*(INDEX(Eğitim[],0,7)&lt;&gt;"")*(INDEX(Eğitim[],0,7)&lt;&gt;-1), ""), ROW()-4), "")</f>
        <v/>
      </c>
      <c r="H28" s="43">
        <v>24</v>
      </c>
      <c r="I28" s="34" t="str" cm="1">
        <f t="array" aca="1" ref="I28" ca="1">IFERROR(INDEX(_xlfn._xlws.FILTER(INDEX(Eğitim[],0,2), (INDEX(Eğitim[],0,7)&gt;=31)*(INDEX(Eğitim[],0,7)&lt;=90), ""), ROW()-4), "")</f>
        <v/>
      </c>
      <c r="J28" s="52" t="str" cm="1">
        <f t="array" aca="1" ref="J28" ca="1">IFERROR(INDEX(_xlfn._xlws.FILTER(INDEX(Eğitim[],0,3), (INDEX(Eğitim[],0,7)&gt;=31)*(INDEX(Eğitim[],0,7)&lt;=90), ""), ROW()-4), "")</f>
        <v/>
      </c>
      <c r="K28" s="52" t="str" cm="1">
        <f t="array" aca="1" ref="K28" ca="1">IFERROR(INDEX(_xlfn._xlws.FILTER(INDEX(Eğitim[],0,4), (INDEX(Eğitim[],0,7)&gt;=31)*(INDEX(Eğitim[],0,7)&lt;=90), ""), ROW()-4), "")</f>
        <v/>
      </c>
      <c r="L28" s="52" t="str" cm="1">
        <f t="array" aca="1" ref="L28" ca="1">IFERROR(INDEX(_xlfn._xlws.FILTER(INDEX(Eğitim[],0,5), (INDEX(Eğitim[],0,7)&gt;=31)*(INDEX(Eğitim[],0,7)&lt;=90), ""), ROW()-4), "")</f>
        <v/>
      </c>
      <c r="M28" s="35" t="str" cm="1">
        <f t="array" aca="1" ref="M28" ca="1">IFERROR(INDEX(_xlfn._xlws.FILTER(INDEX(Eğitim[],0,7), (INDEX(Eğitim[],0,7)&gt;=31)*(INDEX(Eğitim[],0,7)&lt;=90), ""), ROW()-4), "")</f>
        <v/>
      </c>
      <c r="N28" s="48" t="str" cm="1">
        <f t="array" aca="1" ref="N28" ca="1">IFERROR(INDEX(_xlfn._xlws.FILTER(INDEX(Eğitim[],0,8), (INDEX(Eğitim[],0,7)&gt;=31)*(INDEX(Eğitim[],0,7)&lt;=90), ""), ROW()-4), "")</f>
        <v/>
      </c>
      <c r="O28" s="34"/>
      <c r="P28" s="52"/>
      <c r="Q28" s="52"/>
      <c r="R28" s="35"/>
      <c r="S28" s="48"/>
    </row>
    <row r="29" spans="1:19" x14ac:dyDescent="0.25">
      <c r="A29" s="30">
        <v>25</v>
      </c>
      <c r="B29" s="34" t="str" cm="1">
        <f t="array" aca="1" ref="B29" ca="1">IFERROR(INDEX(_xlfn._xlws.FILTER(INDEX(Eğitim[],0,2), (INDEX(Eğitim[],0,7)&lt;=30)*(INDEX(Eğitim[],0,7)&lt;&gt;"")*(INDEX(Eğitim[],0,7)&lt;&gt;-1), ""), ROW()-4), "")</f>
        <v/>
      </c>
      <c r="C29" s="52" t="str" cm="1">
        <f t="array" aca="1" ref="C29" ca="1">IFERROR(INDEX(_xlfn._xlws.FILTER(INDEX(Eğitim[],0,3), (INDEX(Eğitim[],0,7)&lt;=30)*(INDEX(Eğitim[],0,7)&lt;&gt;"")*(INDEX(Eğitim[],0,7)&lt;&gt;-1), ""), ROW()-4), "")</f>
        <v/>
      </c>
      <c r="D29" s="52" t="str" cm="1">
        <f t="array" aca="1" ref="D29" ca="1">IFERROR(INDEX(_xlfn._xlws.FILTER(INDEX(Eğitim[],0,4), (INDEX(Eğitim[],0,7)&lt;=30)*(INDEX(Eğitim[],0,7)&lt;&gt;"")*(INDEX(Eğitim[],0,7)&lt;&gt;-1), ""), ROW()-4), "")</f>
        <v/>
      </c>
      <c r="E29" s="52" t="str" cm="1">
        <f t="array" aca="1" ref="E29" ca="1">IFERROR(INDEX(_xlfn._xlws.FILTER(INDEX(Eğitim[],0,5), (INDEX(Eğitim[],0,7)&lt;=30)*(INDEX(Eğitim[],0,7)&lt;&gt;"")*(INDEX(Eğitim[],0,7)&lt;&gt;-1), ""), ROW()-4), "")</f>
        <v/>
      </c>
      <c r="F29" s="35" t="str" cm="1">
        <f t="array" aca="1" ref="F29" ca="1">IFERROR(INDEX(_xlfn._xlws.FILTER(INDEX(Eğitim[],0,7), (INDEX(Eğitim[],0,7)&lt;=30)*(INDEX(Eğitim[],0,7)&lt;&gt;"")*(INDEX(Eğitim[],0,7)&lt;&gt;-1), ""), ROW()-4), "")</f>
        <v/>
      </c>
      <c r="G29" s="44" t="str" cm="1">
        <f t="array" aca="1" ref="G29" ca="1">IFERROR(INDEX(_xlfn._xlws.FILTER(INDEX(Eğitim[],0,8), (INDEX(Eğitim[],0,7)&lt;=30)*(INDEX(Eğitim[],0,7)&lt;&gt;"")*(INDEX(Eğitim[],0,7)&lt;&gt;-1), ""), ROW()-4), "")</f>
        <v/>
      </c>
      <c r="H29" s="30">
        <v>25</v>
      </c>
      <c r="I29" s="34" t="str" cm="1">
        <f t="array" aca="1" ref="I29" ca="1">IFERROR(INDEX(_xlfn._xlws.FILTER(INDEX(Eğitim[],0,2), (INDEX(Eğitim[],0,7)&gt;=31)*(INDEX(Eğitim[],0,7)&lt;=90), ""), ROW()-4), "")</f>
        <v/>
      </c>
      <c r="J29" s="52" t="str" cm="1">
        <f t="array" aca="1" ref="J29" ca="1">IFERROR(INDEX(_xlfn._xlws.FILTER(INDEX(Eğitim[],0,3), (INDEX(Eğitim[],0,7)&gt;=31)*(INDEX(Eğitim[],0,7)&lt;=90), ""), ROW()-4), "")</f>
        <v/>
      </c>
      <c r="K29" s="52" t="str" cm="1">
        <f t="array" aca="1" ref="K29" ca="1">IFERROR(INDEX(_xlfn._xlws.FILTER(INDEX(Eğitim[],0,4), (INDEX(Eğitim[],0,7)&gt;=31)*(INDEX(Eğitim[],0,7)&lt;=90), ""), ROW()-4), "")</f>
        <v/>
      </c>
      <c r="L29" s="52" t="str" cm="1">
        <f t="array" aca="1" ref="L29" ca="1">IFERROR(INDEX(_xlfn._xlws.FILTER(INDEX(Eğitim[],0,5), (INDEX(Eğitim[],0,7)&gt;=31)*(INDEX(Eğitim[],0,7)&lt;=90), ""), ROW()-4), "")</f>
        <v/>
      </c>
      <c r="M29" s="35" t="str" cm="1">
        <f t="array" aca="1" ref="M29" ca="1">IFERROR(INDEX(_xlfn._xlws.FILTER(INDEX(Eğitim[],0,7), (INDEX(Eğitim[],0,7)&gt;=31)*(INDEX(Eğitim[],0,7)&lt;=90), ""), ROW()-4), "")</f>
        <v/>
      </c>
      <c r="N29" s="48" t="str" cm="1">
        <f t="array" aca="1" ref="N29" ca="1">IFERROR(INDEX(_xlfn._xlws.FILTER(INDEX(Eğitim[],0,8), (INDEX(Eğitim[],0,7)&gt;=31)*(INDEX(Eğitim[],0,7)&lt;=90), ""), ROW()-4), "")</f>
        <v/>
      </c>
      <c r="O29" s="34"/>
      <c r="P29" s="52"/>
      <c r="Q29" s="52"/>
      <c r="R29" s="35"/>
      <c r="S29" s="48"/>
    </row>
    <row r="30" spans="1:19" x14ac:dyDescent="0.25">
      <c r="A30" s="43">
        <v>26</v>
      </c>
      <c r="B30" s="34" t="str" cm="1">
        <f t="array" aca="1" ref="B30" ca="1">IFERROR(INDEX(_xlfn._xlws.FILTER(INDEX(Eğitim[],0,2), (INDEX(Eğitim[],0,7)&lt;=30)*(INDEX(Eğitim[],0,7)&lt;&gt;"")*(INDEX(Eğitim[],0,7)&lt;&gt;-1), ""), ROW()-4), "")</f>
        <v/>
      </c>
      <c r="C30" s="52" t="str" cm="1">
        <f t="array" aca="1" ref="C30" ca="1">IFERROR(INDEX(_xlfn._xlws.FILTER(INDEX(Eğitim[],0,3), (INDEX(Eğitim[],0,7)&lt;=30)*(INDEX(Eğitim[],0,7)&lt;&gt;"")*(INDEX(Eğitim[],0,7)&lt;&gt;-1), ""), ROW()-4), "")</f>
        <v/>
      </c>
      <c r="D30" s="52" t="str" cm="1">
        <f t="array" aca="1" ref="D30" ca="1">IFERROR(INDEX(_xlfn._xlws.FILTER(INDEX(Eğitim[],0,4), (INDEX(Eğitim[],0,7)&lt;=30)*(INDEX(Eğitim[],0,7)&lt;&gt;"")*(INDEX(Eğitim[],0,7)&lt;&gt;-1), ""), ROW()-4), "")</f>
        <v/>
      </c>
      <c r="E30" s="52" t="str" cm="1">
        <f t="array" aca="1" ref="E30" ca="1">IFERROR(INDEX(_xlfn._xlws.FILTER(INDEX(Eğitim[],0,5), (INDEX(Eğitim[],0,7)&lt;=30)*(INDEX(Eğitim[],0,7)&lt;&gt;"")*(INDEX(Eğitim[],0,7)&lt;&gt;-1), ""), ROW()-4), "")</f>
        <v/>
      </c>
      <c r="F30" s="35" t="str" cm="1">
        <f t="array" aca="1" ref="F30" ca="1">IFERROR(INDEX(_xlfn._xlws.FILTER(INDEX(Eğitim[],0,7), (INDEX(Eğitim[],0,7)&lt;=30)*(INDEX(Eğitim[],0,7)&lt;&gt;"")*(INDEX(Eğitim[],0,7)&lt;&gt;-1), ""), ROW()-4), "")</f>
        <v/>
      </c>
      <c r="G30" s="44" t="str" cm="1">
        <f t="array" aca="1" ref="G30" ca="1">IFERROR(INDEX(_xlfn._xlws.FILTER(INDEX(Eğitim[],0,8), (INDEX(Eğitim[],0,7)&lt;=30)*(INDEX(Eğitim[],0,7)&lt;&gt;"")*(INDEX(Eğitim[],0,7)&lt;&gt;-1), ""), ROW()-4), "")</f>
        <v/>
      </c>
      <c r="H30" s="43">
        <v>26</v>
      </c>
      <c r="I30" s="34" t="str" cm="1">
        <f t="array" aca="1" ref="I30" ca="1">IFERROR(INDEX(_xlfn._xlws.FILTER(INDEX(Eğitim[],0,2), (INDEX(Eğitim[],0,7)&gt;=31)*(INDEX(Eğitim[],0,7)&lt;=90), ""), ROW()-4), "")</f>
        <v/>
      </c>
      <c r="J30" s="52" t="str" cm="1">
        <f t="array" aca="1" ref="J30" ca="1">IFERROR(INDEX(_xlfn._xlws.FILTER(INDEX(Eğitim[],0,3), (INDEX(Eğitim[],0,7)&gt;=31)*(INDEX(Eğitim[],0,7)&lt;=90), ""), ROW()-4), "")</f>
        <v/>
      </c>
      <c r="K30" s="52" t="str" cm="1">
        <f t="array" aca="1" ref="K30" ca="1">IFERROR(INDEX(_xlfn._xlws.FILTER(INDEX(Eğitim[],0,4), (INDEX(Eğitim[],0,7)&gt;=31)*(INDEX(Eğitim[],0,7)&lt;=90), ""), ROW()-4), "")</f>
        <v/>
      </c>
      <c r="L30" s="52" t="str" cm="1">
        <f t="array" aca="1" ref="L30" ca="1">IFERROR(INDEX(_xlfn._xlws.FILTER(INDEX(Eğitim[],0,5), (INDEX(Eğitim[],0,7)&gt;=31)*(INDEX(Eğitim[],0,7)&lt;=90), ""), ROW()-4), "")</f>
        <v/>
      </c>
      <c r="M30" s="35" t="str" cm="1">
        <f t="array" aca="1" ref="M30" ca="1">IFERROR(INDEX(_xlfn._xlws.FILTER(INDEX(Eğitim[],0,7), (INDEX(Eğitim[],0,7)&gt;=31)*(INDEX(Eğitim[],0,7)&lt;=90), ""), ROW()-4), "")</f>
        <v/>
      </c>
      <c r="N30" s="48" t="str" cm="1">
        <f t="array" aca="1" ref="N30" ca="1">IFERROR(INDEX(_xlfn._xlws.FILTER(INDEX(Eğitim[],0,8), (INDEX(Eğitim[],0,7)&gt;=31)*(INDEX(Eğitim[],0,7)&lt;=90), ""), ROW()-4), "")</f>
        <v/>
      </c>
      <c r="O30" s="34"/>
      <c r="P30" s="52"/>
      <c r="Q30" s="52"/>
      <c r="R30" s="35"/>
      <c r="S30" s="48"/>
    </row>
    <row r="31" spans="1:19" x14ac:dyDescent="0.25">
      <c r="A31" s="30">
        <v>27</v>
      </c>
      <c r="B31" s="34" t="str" cm="1">
        <f t="array" aca="1" ref="B31" ca="1">IFERROR(INDEX(_xlfn._xlws.FILTER(INDEX(Eğitim[],0,2), (INDEX(Eğitim[],0,7)&lt;=30)*(INDEX(Eğitim[],0,7)&lt;&gt;"")*(INDEX(Eğitim[],0,7)&lt;&gt;-1), ""), ROW()-4), "")</f>
        <v/>
      </c>
      <c r="C31" s="52" t="str" cm="1">
        <f t="array" aca="1" ref="C31" ca="1">IFERROR(INDEX(_xlfn._xlws.FILTER(INDEX(Eğitim[],0,3), (INDEX(Eğitim[],0,7)&lt;=30)*(INDEX(Eğitim[],0,7)&lt;&gt;"")*(INDEX(Eğitim[],0,7)&lt;&gt;-1), ""), ROW()-4), "")</f>
        <v/>
      </c>
      <c r="D31" s="52" t="str" cm="1">
        <f t="array" aca="1" ref="D31" ca="1">IFERROR(INDEX(_xlfn._xlws.FILTER(INDEX(Eğitim[],0,4), (INDEX(Eğitim[],0,7)&lt;=30)*(INDEX(Eğitim[],0,7)&lt;&gt;"")*(INDEX(Eğitim[],0,7)&lt;&gt;-1), ""), ROW()-4), "")</f>
        <v/>
      </c>
      <c r="E31" s="52" t="str" cm="1">
        <f t="array" aca="1" ref="E31" ca="1">IFERROR(INDEX(_xlfn._xlws.FILTER(INDEX(Eğitim[],0,5), (INDEX(Eğitim[],0,7)&lt;=30)*(INDEX(Eğitim[],0,7)&lt;&gt;"")*(INDEX(Eğitim[],0,7)&lt;&gt;-1), ""), ROW()-4), "")</f>
        <v/>
      </c>
      <c r="F31" s="35" t="str" cm="1">
        <f t="array" aca="1" ref="F31" ca="1">IFERROR(INDEX(_xlfn._xlws.FILTER(INDEX(Eğitim[],0,7), (INDEX(Eğitim[],0,7)&lt;=30)*(INDEX(Eğitim[],0,7)&lt;&gt;"")*(INDEX(Eğitim[],0,7)&lt;&gt;-1), ""), ROW()-4), "")</f>
        <v/>
      </c>
      <c r="G31" s="44" t="str" cm="1">
        <f t="array" aca="1" ref="G31" ca="1">IFERROR(INDEX(_xlfn._xlws.FILTER(INDEX(Eğitim[],0,8), (INDEX(Eğitim[],0,7)&lt;=30)*(INDEX(Eğitim[],0,7)&lt;&gt;"")*(INDEX(Eğitim[],0,7)&lt;&gt;-1), ""), ROW()-4), "")</f>
        <v/>
      </c>
      <c r="H31" s="30">
        <v>27</v>
      </c>
      <c r="I31" s="34" t="str" cm="1">
        <f t="array" aca="1" ref="I31" ca="1">IFERROR(INDEX(_xlfn._xlws.FILTER(INDEX(Eğitim[],0,2), (INDEX(Eğitim[],0,7)&gt;=31)*(INDEX(Eğitim[],0,7)&lt;=90), ""), ROW()-4), "")</f>
        <v/>
      </c>
      <c r="J31" s="52" t="str" cm="1">
        <f t="array" aca="1" ref="J31" ca="1">IFERROR(INDEX(_xlfn._xlws.FILTER(INDEX(Eğitim[],0,3), (INDEX(Eğitim[],0,7)&gt;=31)*(INDEX(Eğitim[],0,7)&lt;=90), ""), ROW()-4), "")</f>
        <v/>
      </c>
      <c r="K31" s="52" t="str" cm="1">
        <f t="array" aca="1" ref="K31" ca="1">IFERROR(INDEX(_xlfn._xlws.FILTER(INDEX(Eğitim[],0,4), (INDEX(Eğitim[],0,7)&gt;=31)*(INDEX(Eğitim[],0,7)&lt;=90), ""), ROW()-4), "")</f>
        <v/>
      </c>
      <c r="L31" s="52" t="str" cm="1">
        <f t="array" aca="1" ref="L31" ca="1">IFERROR(INDEX(_xlfn._xlws.FILTER(INDEX(Eğitim[],0,5), (INDEX(Eğitim[],0,7)&gt;=31)*(INDEX(Eğitim[],0,7)&lt;=90), ""), ROW()-4), "")</f>
        <v/>
      </c>
      <c r="M31" s="35" t="str" cm="1">
        <f t="array" aca="1" ref="M31" ca="1">IFERROR(INDEX(_xlfn._xlws.FILTER(INDEX(Eğitim[],0,7), (INDEX(Eğitim[],0,7)&gt;=31)*(INDEX(Eğitim[],0,7)&lt;=90), ""), ROW()-4), "")</f>
        <v/>
      </c>
      <c r="N31" s="48" t="str" cm="1">
        <f t="array" aca="1" ref="N31" ca="1">IFERROR(INDEX(_xlfn._xlws.FILTER(INDEX(Eğitim[],0,8), (INDEX(Eğitim[],0,7)&gt;=31)*(INDEX(Eğitim[],0,7)&lt;=90), ""), ROW()-4), "")</f>
        <v/>
      </c>
      <c r="O31" s="34"/>
      <c r="P31" s="52"/>
      <c r="Q31" s="52"/>
      <c r="R31" s="35"/>
      <c r="S31" s="48"/>
    </row>
    <row r="32" spans="1:19" x14ac:dyDescent="0.25">
      <c r="A32" s="43">
        <v>28</v>
      </c>
      <c r="B32" s="34" t="str" cm="1">
        <f t="array" aca="1" ref="B32" ca="1">IFERROR(INDEX(_xlfn._xlws.FILTER(INDEX(Eğitim[],0,2), (INDEX(Eğitim[],0,7)&lt;=30)*(INDEX(Eğitim[],0,7)&lt;&gt;"")*(INDEX(Eğitim[],0,7)&lt;&gt;-1), ""), ROW()-4), "")</f>
        <v/>
      </c>
      <c r="C32" s="52" t="str" cm="1">
        <f t="array" aca="1" ref="C32" ca="1">IFERROR(INDEX(_xlfn._xlws.FILTER(INDEX(Eğitim[],0,3), (INDEX(Eğitim[],0,7)&lt;=30)*(INDEX(Eğitim[],0,7)&lt;&gt;"")*(INDEX(Eğitim[],0,7)&lt;&gt;-1), ""), ROW()-4), "")</f>
        <v/>
      </c>
      <c r="D32" s="52" t="str" cm="1">
        <f t="array" aca="1" ref="D32" ca="1">IFERROR(INDEX(_xlfn._xlws.FILTER(INDEX(Eğitim[],0,4), (INDEX(Eğitim[],0,7)&lt;=30)*(INDEX(Eğitim[],0,7)&lt;&gt;"")*(INDEX(Eğitim[],0,7)&lt;&gt;-1), ""), ROW()-4), "")</f>
        <v/>
      </c>
      <c r="E32" s="52" t="str" cm="1">
        <f t="array" aca="1" ref="E32" ca="1">IFERROR(INDEX(_xlfn._xlws.FILTER(INDEX(Eğitim[],0,5), (INDEX(Eğitim[],0,7)&lt;=30)*(INDEX(Eğitim[],0,7)&lt;&gt;"")*(INDEX(Eğitim[],0,7)&lt;&gt;-1), ""), ROW()-4), "")</f>
        <v/>
      </c>
      <c r="F32" s="35" t="str" cm="1">
        <f t="array" aca="1" ref="F32" ca="1">IFERROR(INDEX(_xlfn._xlws.FILTER(INDEX(Eğitim[],0,7), (INDEX(Eğitim[],0,7)&lt;=30)*(INDEX(Eğitim[],0,7)&lt;&gt;"")*(INDEX(Eğitim[],0,7)&lt;&gt;-1), ""), ROW()-4), "")</f>
        <v/>
      </c>
      <c r="G32" s="44" t="str" cm="1">
        <f t="array" aca="1" ref="G32" ca="1">IFERROR(INDEX(_xlfn._xlws.FILTER(INDEX(Eğitim[],0,8), (INDEX(Eğitim[],0,7)&lt;=30)*(INDEX(Eğitim[],0,7)&lt;&gt;"")*(INDEX(Eğitim[],0,7)&lt;&gt;-1), ""), ROW()-4), "")</f>
        <v/>
      </c>
      <c r="H32" s="43">
        <v>28</v>
      </c>
      <c r="I32" s="34" t="str" cm="1">
        <f t="array" aca="1" ref="I32" ca="1">IFERROR(INDEX(_xlfn._xlws.FILTER(INDEX(Eğitim[],0,2), (INDEX(Eğitim[],0,7)&gt;=31)*(INDEX(Eğitim[],0,7)&lt;=90), ""), ROW()-4), "")</f>
        <v/>
      </c>
      <c r="J32" s="52" t="str" cm="1">
        <f t="array" aca="1" ref="J32" ca="1">IFERROR(INDEX(_xlfn._xlws.FILTER(INDEX(Eğitim[],0,3), (INDEX(Eğitim[],0,7)&gt;=31)*(INDEX(Eğitim[],0,7)&lt;=90), ""), ROW()-4), "")</f>
        <v/>
      </c>
      <c r="K32" s="52" t="str" cm="1">
        <f t="array" aca="1" ref="K32" ca="1">IFERROR(INDEX(_xlfn._xlws.FILTER(INDEX(Eğitim[],0,4), (INDEX(Eğitim[],0,7)&gt;=31)*(INDEX(Eğitim[],0,7)&lt;=90), ""), ROW()-4), "")</f>
        <v/>
      </c>
      <c r="L32" s="52" t="str" cm="1">
        <f t="array" aca="1" ref="L32" ca="1">IFERROR(INDEX(_xlfn._xlws.FILTER(INDEX(Eğitim[],0,5), (INDEX(Eğitim[],0,7)&gt;=31)*(INDEX(Eğitim[],0,7)&lt;=90), ""), ROW()-4), "")</f>
        <v/>
      </c>
      <c r="M32" s="35" t="str" cm="1">
        <f t="array" aca="1" ref="M32" ca="1">IFERROR(INDEX(_xlfn._xlws.FILTER(INDEX(Eğitim[],0,7), (INDEX(Eğitim[],0,7)&gt;=31)*(INDEX(Eğitim[],0,7)&lt;=90), ""), ROW()-4), "")</f>
        <v/>
      </c>
      <c r="N32" s="48" t="str" cm="1">
        <f t="array" aca="1" ref="N32" ca="1">IFERROR(INDEX(_xlfn._xlws.FILTER(INDEX(Eğitim[],0,8), (INDEX(Eğitim[],0,7)&gt;=31)*(INDEX(Eğitim[],0,7)&lt;=90), ""), ROW()-4), "")</f>
        <v/>
      </c>
      <c r="O32" s="34"/>
      <c r="P32" s="52"/>
      <c r="Q32" s="52"/>
      <c r="R32" s="35"/>
      <c r="S32" s="48"/>
    </row>
    <row r="33" spans="1:19" x14ac:dyDescent="0.25">
      <c r="A33" s="30">
        <v>29</v>
      </c>
      <c r="B33" s="34" t="str" cm="1">
        <f t="array" aca="1" ref="B33" ca="1">IFERROR(INDEX(_xlfn._xlws.FILTER(INDEX(Eğitim[],0,2), (INDEX(Eğitim[],0,7)&lt;=30)*(INDEX(Eğitim[],0,7)&lt;&gt;"")*(INDEX(Eğitim[],0,7)&lt;&gt;-1), ""), ROW()-4), "")</f>
        <v/>
      </c>
      <c r="C33" s="52" t="str" cm="1">
        <f t="array" aca="1" ref="C33" ca="1">IFERROR(INDEX(_xlfn._xlws.FILTER(INDEX(Eğitim[],0,3), (INDEX(Eğitim[],0,7)&lt;=30)*(INDEX(Eğitim[],0,7)&lt;&gt;"")*(INDEX(Eğitim[],0,7)&lt;&gt;-1), ""), ROW()-4), "")</f>
        <v/>
      </c>
      <c r="D33" s="52" t="str" cm="1">
        <f t="array" aca="1" ref="D33" ca="1">IFERROR(INDEX(_xlfn._xlws.FILTER(INDEX(Eğitim[],0,4), (INDEX(Eğitim[],0,7)&lt;=30)*(INDEX(Eğitim[],0,7)&lt;&gt;"")*(INDEX(Eğitim[],0,7)&lt;&gt;-1), ""), ROW()-4), "")</f>
        <v/>
      </c>
      <c r="E33" s="52" t="str" cm="1">
        <f t="array" aca="1" ref="E33" ca="1">IFERROR(INDEX(_xlfn._xlws.FILTER(INDEX(Eğitim[],0,5), (INDEX(Eğitim[],0,7)&lt;=30)*(INDEX(Eğitim[],0,7)&lt;&gt;"")*(INDEX(Eğitim[],0,7)&lt;&gt;-1), ""), ROW()-4), "")</f>
        <v/>
      </c>
      <c r="F33" s="35" t="str" cm="1">
        <f t="array" aca="1" ref="F33" ca="1">IFERROR(INDEX(_xlfn._xlws.FILTER(INDEX(Eğitim[],0,7), (INDEX(Eğitim[],0,7)&lt;=30)*(INDEX(Eğitim[],0,7)&lt;&gt;"")*(INDEX(Eğitim[],0,7)&lt;&gt;-1), ""), ROW()-4), "")</f>
        <v/>
      </c>
      <c r="G33" s="44" t="str" cm="1">
        <f t="array" aca="1" ref="G33" ca="1">IFERROR(INDEX(_xlfn._xlws.FILTER(INDEX(Eğitim[],0,8), (INDEX(Eğitim[],0,7)&lt;=30)*(INDEX(Eğitim[],0,7)&lt;&gt;"")*(INDEX(Eğitim[],0,7)&lt;&gt;-1), ""), ROW()-4), "")</f>
        <v/>
      </c>
      <c r="H33" s="30">
        <v>29</v>
      </c>
      <c r="I33" s="34" t="str" cm="1">
        <f t="array" aca="1" ref="I33" ca="1">IFERROR(INDEX(_xlfn._xlws.FILTER(INDEX(Eğitim[],0,2), (INDEX(Eğitim[],0,7)&gt;=31)*(INDEX(Eğitim[],0,7)&lt;=90), ""), ROW()-4), "")</f>
        <v/>
      </c>
      <c r="J33" s="52" t="str" cm="1">
        <f t="array" aca="1" ref="J33" ca="1">IFERROR(INDEX(_xlfn._xlws.FILTER(INDEX(Eğitim[],0,3), (INDEX(Eğitim[],0,7)&gt;=31)*(INDEX(Eğitim[],0,7)&lt;=90), ""), ROW()-4), "")</f>
        <v/>
      </c>
      <c r="K33" s="52" t="str" cm="1">
        <f t="array" aca="1" ref="K33" ca="1">IFERROR(INDEX(_xlfn._xlws.FILTER(INDEX(Eğitim[],0,4), (INDEX(Eğitim[],0,7)&gt;=31)*(INDEX(Eğitim[],0,7)&lt;=90), ""), ROW()-4), "")</f>
        <v/>
      </c>
      <c r="L33" s="52" t="str" cm="1">
        <f t="array" aca="1" ref="L33" ca="1">IFERROR(INDEX(_xlfn._xlws.FILTER(INDEX(Eğitim[],0,5), (INDEX(Eğitim[],0,7)&gt;=31)*(INDEX(Eğitim[],0,7)&lt;=90), ""), ROW()-4), "")</f>
        <v/>
      </c>
      <c r="M33" s="35" t="str" cm="1">
        <f t="array" aca="1" ref="M33" ca="1">IFERROR(INDEX(_xlfn._xlws.FILTER(INDEX(Eğitim[],0,7), (INDEX(Eğitim[],0,7)&gt;=31)*(INDEX(Eğitim[],0,7)&lt;=90), ""), ROW()-4), "")</f>
        <v/>
      </c>
      <c r="N33" s="48" t="str" cm="1">
        <f t="array" aca="1" ref="N33" ca="1">IFERROR(INDEX(_xlfn._xlws.FILTER(INDEX(Eğitim[],0,8), (INDEX(Eğitim[],0,7)&gt;=31)*(INDEX(Eğitim[],0,7)&lt;=90), ""), ROW()-4), "")</f>
        <v/>
      </c>
      <c r="O33" s="34"/>
      <c r="P33" s="52"/>
      <c r="Q33" s="52"/>
      <c r="R33" s="35"/>
      <c r="S33" s="48"/>
    </row>
    <row r="34" spans="1:19" x14ac:dyDescent="0.25">
      <c r="A34" s="43">
        <v>30</v>
      </c>
      <c r="B34" s="34" t="str" cm="1">
        <f t="array" aca="1" ref="B34" ca="1">IFERROR(INDEX(_xlfn._xlws.FILTER(INDEX(Eğitim[],0,2), (INDEX(Eğitim[],0,7)&lt;=30)*(INDEX(Eğitim[],0,7)&lt;&gt;"")*(INDEX(Eğitim[],0,7)&lt;&gt;-1), ""), ROW()-4), "")</f>
        <v/>
      </c>
      <c r="C34" s="52" t="str" cm="1">
        <f t="array" aca="1" ref="C34" ca="1">IFERROR(INDEX(_xlfn._xlws.FILTER(INDEX(Eğitim[],0,3), (INDEX(Eğitim[],0,7)&lt;=30)*(INDEX(Eğitim[],0,7)&lt;&gt;"")*(INDEX(Eğitim[],0,7)&lt;&gt;-1), ""), ROW()-4), "")</f>
        <v/>
      </c>
      <c r="D34" s="52" t="str" cm="1">
        <f t="array" aca="1" ref="D34" ca="1">IFERROR(INDEX(_xlfn._xlws.FILTER(INDEX(Eğitim[],0,4), (INDEX(Eğitim[],0,7)&lt;=30)*(INDEX(Eğitim[],0,7)&lt;&gt;"")*(INDEX(Eğitim[],0,7)&lt;&gt;-1), ""), ROW()-4), "")</f>
        <v/>
      </c>
      <c r="E34" s="52" t="str" cm="1">
        <f t="array" aca="1" ref="E34" ca="1">IFERROR(INDEX(_xlfn._xlws.FILTER(INDEX(Eğitim[],0,5), (INDEX(Eğitim[],0,7)&lt;=30)*(INDEX(Eğitim[],0,7)&lt;&gt;"")*(INDEX(Eğitim[],0,7)&lt;&gt;-1), ""), ROW()-4), "")</f>
        <v/>
      </c>
      <c r="F34" s="35" t="str" cm="1">
        <f t="array" aca="1" ref="F34" ca="1">IFERROR(INDEX(_xlfn._xlws.FILTER(INDEX(Eğitim[],0,7), (INDEX(Eğitim[],0,7)&lt;=30)*(INDEX(Eğitim[],0,7)&lt;&gt;"")*(INDEX(Eğitim[],0,7)&lt;&gt;-1), ""), ROW()-4), "")</f>
        <v/>
      </c>
      <c r="G34" s="44" t="str" cm="1">
        <f t="array" aca="1" ref="G34" ca="1">IFERROR(INDEX(_xlfn._xlws.FILTER(INDEX(Eğitim[],0,8), (INDEX(Eğitim[],0,7)&lt;=30)*(INDEX(Eğitim[],0,7)&lt;&gt;"")*(INDEX(Eğitim[],0,7)&lt;&gt;-1), ""), ROW()-4), "")</f>
        <v/>
      </c>
      <c r="H34" s="43">
        <v>30</v>
      </c>
      <c r="I34" s="34" t="str" cm="1">
        <f t="array" aca="1" ref="I34" ca="1">IFERROR(INDEX(_xlfn._xlws.FILTER(INDEX(Eğitim[],0,2), (INDEX(Eğitim[],0,7)&gt;=31)*(INDEX(Eğitim[],0,7)&lt;=90), ""), ROW()-4), "")</f>
        <v/>
      </c>
      <c r="J34" s="52" t="str" cm="1">
        <f t="array" aca="1" ref="J34" ca="1">IFERROR(INDEX(_xlfn._xlws.FILTER(INDEX(Eğitim[],0,3), (INDEX(Eğitim[],0,7)&gt;=31)*(INDEX(Eğitim[],0,7)&lt;=90), ""), ROW()-4), "")</f>
        <v/>
      </c>
      <c r="K34" s="52" t="str" cm="1">
        <f t="array" aca="1" ref="K34" ca="1">IFERROR(INDEX(_xlfn._xlws.FILTER(INDEX(Eğitim[],0,4), (INDEX(Eğitim[],0,7)&gt;=31)*(INDEX(Eğitim[],0,7)&lt;=90), ""), ROW()-4), "")</f>
        <v/>
      </c>
      <c r="L34" s="52" t="str" cm="1">
        <f t="array" aca="1" ref="L34" ca="1">IFERROR(INDEX(_xlfn._xlws.FILTER(INDEX(Eğitim[],0,5), (INDEX(Eğitim[],0,7)&gt;=31)*(INDEX(Eğitim[],0,7)&lt;=90), ""), ROW()-4), "")</f>
        <v/>
      </c>
      <c r="M34" s="35" t="str" cm="1">
        <f t="array" aca="1" ref="M34" ca="1">IFERROR(INDEX(_xlfn._xlws.FILTER(INDEX(Eğitim[],0,7), (INDEX(Eğitim[],0,7)&gt;=31)*(INDEX(Eğitim[],0,7)&lt;=90), ""), ROW()-4), "")</f>
        <v/>
      </c>
      <c r="N34" s="48" t="str" cm="1">
        <f t="array" aca="1" ref="N34" ca="1">IFERROR(INDEX(_xlfn._xlws.FILTER(INDEX(Eğitim[],0,8), (INDEX(Eğitim[],0,7)&gt;=31)*(INDEX(Eğitim[],0,7)&lt;=90), ""), ROW()-4), "")</f>
        <v/>
      </c>
      <c r="O34" s="34"/>
      <c r="P34" s="52"/>
      <c r="Q34" s="52"/>
      <c r="R34" s="35"/>
      <c r="S34" s="48"/>
    </row>
    <row r="35" spans="1:19" x14ac:dyDescent="0.25">
      <c r="A35" s="30">
        <v>31</v>
      </c>
      <c r="B35" s="34" t="str" cm="1">
        <f t="array" aca="1" ref="B35" ca="1">IFERROR(INDEX(_xlfn._xlws.FILTER(INDEX(Eğitim[],0,2), (INDEX(Eğitim[],0,7)&lt;=30)*(INDEX(Eğitim[],0,7)&lt;&gt;"")*(INDEX(Eğitim[],0,7)&lt;&gt;-1), ""), ROW()-4), "")</f>
        <v/>
      </c>
      <c r="C35" s="52" t="str" cm="1">
        <f t="array" aca="1" ref="C35" ca="1">IFERROR(INDEX(_xlfn._xlws.FILTER(INDEX(Eğitim[],0,3), (INDEX(Eğitim[],0,7)&lt;=30)*(INDEX(Eğitim[],0,7)&lt;&gt;"")*(INDEX(Eğitim[],0,7)&lt;&gt;-1), ""), ROW()-4), "")</f>
        <v/>
      </c>
      <c r="D35" s="52" t="str" cm="1">
        <f t="array" aca="1" ref="D35" ca="1">IFERROR(INDEX(_xlfn._xlws.FILTER(INDEX(Eğitim[],0,4), (INDEX(Eğitim[],0,7)&lt;=30)*(INDEX(Eğitim[],0,7)&lt;&gt;"")*(INDEX(Eğitim[],0,7)&lt;&gt;-1), ""), ROW()-4), "")</f>
        <v/>
      </c>
      <c r="E35" s="52" t="str" cm="1">
        <f t="array" aca="1" ref="E35" ca="1">IFERROR(INDEX(_xlfn._xlws.FILTER(INDEX(Eğitim[],0,5), (INDEX(Eğitim[],0,7)&lt;=30)*(INDEX(Eğitim[],0,7)&lt;&gt;"")*(INDEX(Eğitim[],0,7)&lt;&gt;-1), ""), ROW()-4), "")</f>
        <v/>
      </c>
      <c r="F35" s="35" t="str" cm="1">
        <f t="array" aca="1" ref="F35" ca="1">IFERROR(INDEX(_xlfn._xlws.FILTER(INDEX(Eğitim[],0,7), (INDEX(Eğitim[],0,7)&lt;=30)*(INDEX(Eğitim[],0,7)&lt;&gt;"")*(INDEX(Eğitim[],0,7)&lt;&gt;-1), ""), ROW()-4), "")</f>
        <v/>
      </c>
      <c r="G35" s="44" t="str" cm="1">
        <f t="array" aca="1" ref="G35" ca="1">IFERROR(INDEX(_xlfn._xlws.FILTER(INDEX(Eğitim[],0,8), (INDEX(Eğitim[],0,7)&lt;=30)*(INDEX(Eğitim[],0,7)&lt;&gt;"")*(INDEX(Eğitim[],0,7)&lt;&gt;-1), ""), ROW()-4), "")</f>
        <v/>
      </c>
      <c r="H35" s="30">
        <v>31</v>
      </c>
      <c r="I35" s="34" t="str" cm="1">
        <f t="array" aca="1" ref="I35" ca="1">IFERROR(INDEX(_xlfn._xlws.FILTER(INDEX(Eğitim[],0,2), (INDEX(Eğitim[],0,7)&gt;=31)*(INDEX(Eğitim[],0,7)&lt;=90), ""), ROW()-4), "")</f>
        <v/>
      </c>
      <c r="J35" s="52" t="str" cm="1">
        <f t="array" aca="1" ref="J35" ca="1">IFERROR(INDEX(_xlfn._xlws.FILTER(INDEX(Eğitim[],0,3), (INDEX(Eğitim[],0,7)&gt;=31)*(INDEX(Eğitim[],0,7)&lt;=90), ""), ROW()-4), "")</f>
        <v/>
      </c>
      <c r="K35" s="52" t="str" cm="1">
        <f t="array" aca="1" ref="K35" ca="1">IFERROR(INDEX(_xlfn._xlws.FILTER(INDEX(Eğitim[],0,4), (INDEX(Eğitim[],0,7)&gt;=31)*(INDEX(Eğitim[],0,7)&lt;=90), ""), ROW()-4), "")</f>
        <v/>
      </c>
      <c r="L35" s="52" t="str" cm="1">
        <f t="array" aca="1" ref="L35" ca="1">IFERROR(INDEX(_xlfn._xlws.FILTER(INDEX(Eğitim[],0,5), (INDEX(Eğitim[],0,7)&gt;=31)*(INDEX(Eğitim[],0,7)&lt;=90), ""), ROW()-4), "")</f>
        <v/>
      </c>
      <c r="M35" s="35" t="str" cm="1">
        <f t="array" aca="1" ref="M35" ca="1">IFERROR(INDEX(_xlfn._xlws.FILTER(INDEX(Eğitim[],0,7), (INDEX(Eğitim[],0,7)&gt;=31)*(INDEX(Eğitim[],0,7)&lt;=90), ""), ROW()-4), "")</f>
        <v/>
      </c>
      <c r="N35" s="48" t="str" cm="1">
        <f t="array" aca="1" ref="N35" ca="1">IFERROR(INDEX(_xlfn._xlws.FILTER(INDEX(Eğitim[],0,8), (INDEX(Eğitim[],0,7)&gt;=31)*(INDEX(Eğitim[],0,7)&lt;=90), ""), ROW()-4), "")</f>
        <v/>
      </c>
      <c r="O35" s="34"/>
      <c r="P35" s="52"/>
      <c r="Q35" s="52"/>
      <c r="R35" s="35"/>
      <c r="S35" s="48"/>
    </row>
    <row r="36" spans="1:19" x14ac:dyDescent="0.25">
      <c r="A36" s="43">
        <v>32</v>
      </c>
      <c r="B36" s="34" t="str" cm="1">
        <f t="array" aca="1" ref="B36" ca="1">IFERROR(INDEX(_xlfn._xlws.FILTER(INDEX(Eğitim[],0,2), (INDEX(Eğitim[],0,7)&lt;=30)*(INDEX(Eğitim[],0,7)&lt;&gt;"")*(INDEX(Eğitim[],0,7)&lt;&gt;-1), ""), ROW()-4), "")</f>
        <v/>
      </c>
      <c r="C36" s="52" t="str" cm="1">
        <f t="array" aca="1" ref="C36" ca="1">IFERROR(INDEX(_xlfn._xlws.FILTER(INDEX(Eğitim[],0,3), (INDEX(Eğitim[],0,7)&lt;=30)*(INDEX(Eğitim[],0,7)&lt;&gt;"")*(INDEX(Eğitim[],0,7)&lt;&gt;-1), ""), ROW()-4), "")</f>
        <v/>
      </c>
      <c r="D36" s="52" t="str" cm="1">
        <f t="array" aca="1" ref="D36" ca="1">IFERROR(INDEX(_xlfn._xlws.FILTER(INDEX(Eğitim[],0,4), (INDEX(Eğitim[],0,7)&lt;=30)*(INDEX(Eğitim[],0,7)&lt;&gt;"")*(INDEX(Eğitim[],0,7)&lt;&gt;-1), ""), ROW()-4), "")</f>
        <v/>
      </c>
      <c r="E36" s="52" t="str" cm="1">
        <f t="array" aca="1" ref="E36" ca="1">IFERROR(INDEX(_xlfn._xlws.FILTER(INDEX(Eğitim[],0,5), (INDEX(Eğitim[],0,7)&lt;=30)*(INDEX(Eğitim[],0,7)&lt;&gt;"")*(INDEX(Eğitim[],0,7)&lt;&gt;-1), ""), ROW()-4), "")</f>
        <v/>
      </c>
      <c r="F36" s="35" t="str" cm="1">
        <f t="array" aca="1" ref="F36" ca="1">IFERROR(INDEX(_xlfn._xlws.FILTER(INDEX(Eğitim[],0,7), (INDEX(Eğitim[],0,7)&lt;=30)*(INDEX(Eğitim[],0,7)&lt;&gt;"")*(INDEX(Eğitim[],0,7)&lt;&gt;-1), ""), ROW()-4), "")</f>
        <v/>
      </c>
      <c r="G36" s="44" t="str" cm="1">
        <f t="array" aca="1" ref="G36" ca="1">IFERROR(INDEX(_xlfn._xlws.FILTER(INDEX(Eğitim[],0,8), (INDEX(Eğitim[],0,7)&lt;=30)*(INDEX(Eğitim[],0,7)&lt;&gt;"")*(INDEX(Eğitim[],0,7)&lt;&gt;-1), ""), ROW()-4), "")</f>
        <v/>
      </c>
      <c r="H36" s="43">
        <v>32</v>
      </c>
      <c r="I36" s="34" t="str" cm="1">
        <f t="array" aca="1" ref="I36" ca="1">IFERROR(INDEX(_xlfn._xlws.FILTER(INDEX(Eğitim[],0,2), (INDEX(Eğitim[],0,7)&gt;=31)*(INDEX(Eğitim[],0,7)&lt;=90), ""), ROW()-4), "")</f>
        <v/>
      </c>
      <c r="J36" s="52" t="str" cm="1">
        <f t="array" aca="1" ref="J36" ca="1">IFERROR(INDEX(_xlfn._xlws.FILTER(INDEX(Eğitim[],0,3), (INDEX(Eğitim[],0,7)&gt;=31)*(INDEX(Eğitim[],0,7)&lt;=90), ""), ROW()-4), "")</f>
        <v/>
      </c>
      <c r="K36" s="52" t="str" cm="1">
        <f t="array" aca="1" ref="K36" ca="1">IFERROR(INDEX(_xlfn._xlws.FILTER(INDEX(Eğitim[],0,4), (INDEX(Eğitim[],0,7)&gt;=31)*(INDEX(Eğitim[],0,7)&lt;=90), ""), ROW()-4), "")</f>
        <v/>
      </c>
      <c r="L36" s="52" t="str" cm="1">
        <f t="array" aca="1" ref="L36" ca="1">IFERROR(INDEX(_xlfn._xlws.FILTER(INDEX(Eğitim[],0,5), (INDEX(Eğitim[],0,7)&gt;=31)*(INDEX(Eğitim[],0,7)&lt;=90), ""), ROW()-4), "")</f>
        <v/>
      </c>
      <c r="M36" s="35" t="str" cm="1">
        <f t="array" aca="1" ref="M36" ca="1">IFERROR(INDEX(_xlfn._xlws.FILTER(INDEX(Eğitim[],0,7), (INDEX(Eğitim[],0,7)&gt;=31)*(INDEX(Eğitim[],0,7)&lt;=90), ""), ROW()-4), "")</f>
        <v/>
      </c>
      <c r="N36" s="48" t="str" cm="1">
        <f t="array" aca="1" ref="N36" ca="1">IFERROR(INDEX(_xlfn._xlws.FILTER(INDEX(Eğitim[],0,8), (INDEX(Eğitim[],0,7)&gt;=31)*(INDEX(Eğitim[],0,7)&lt;=90), ""), ROW()-4), "")</f>
        <v/>
      </c>
      <c r="O36" s="34"/>
      <c r="P36" s="52"/>
      <c r="Q36" s="52"/>
      <c r="R36" s="35"/>
      <c r="S36" s="48"/>
    </row>
    <row r="37" spans="1:19" x14ac:dyDescent="0.25">
      <c r="A37" s="30">
        <v>33</v>
      </c>
      <c r="B37" s="34" t="str" cm="1">
        <f t="array" aca="1" ref="B37" ca="1">IFERROR(INDEX(_xlfn._xlws.FILTER(INDEX(Eğitim[],0,2), (INDEX(Eğitim[],0,7)&lt;=30)*(INDEX(Eğitim[],0,7)&lt;&gt;"")*(INDEX(Eğitim[],0,7)&lt;&gt;-1), ""), ROW()-4), "")</f>
        <v/>
      </c>
      <c r="C37" s="52" t="str" cm="1">
        <f t="array" aca="1" ref="C37" ca="1">IFERROR(INDEX(_xlfn._xlws.FILTER(INDEX(Eğitim[],0,3), (INDEX(Eğitim[],0,7)&lt;=30)*(INDEX(Eğitim[],0,7)&lt;&gt;"")*(INDEX(Eğitim[],0,7)&lt;&gt;-1), ""), ROW()-4), "")</f>
        <v/>
      </c>
      <c r="D37" s="52" t="str" cm="1">
        <f t="array" aca="1" ref="D37" ca="1">IFERROR(INDEX(_xlfn._xlws.FILTER(INDEX(Eğitim[],0,4), (INDEX(Eğitim[],0,7)&lt;=30)*(INDEX(Eğitim[],0,7)&lt;&gt;"")*(INDEX(Eğitim[],0,7)&lt;&gt;-1), ""), ROW()-4), "")</f>
        <v/>
      </c>
      <c r="E37" s="52" t="str" cm="1">
        <f t="array" aca="1" ref="E37" ca="1">IFERROR(INDEX(_xlfn._xlws.FILTER(INDEX(Eğitim[],0,5), (INDEX(Eğitim[],0,7)&lt;=30)*(INDEX(Eğitim[],0,7)&lt;&gt;"")*(INDEX(Eğitim[],0,7)&lt;&gt;-1), ""), ROW()-4), "")</f>
        <v/>
      </c>
      <c r="F37" s="35" t="str" cm="1">
        <f t="array" aca="1" ref="F37" ca="1">IFERROR(INDEX(_xlfn._xlws.FILTER(INDEX(Eğitim[],0,7), (INDEX(Eğitim[],0,7)&lt;=30)*(INDEX(Eğitim[],0,7)&lt;&gt;"")*(INDEX(Eğitim[],0,7)&lt;&gt;-1), ""), ROW()-4), "")</f>
        <v/>
      </c>
      <c r="G37" s="44" t="str" cm="1">
        <f t="array" aca="1" ref="G37" ca="1">IFERROR(INDEX(_xlfn._xlws.FILTER(INDEX(Eğitim[],0,8), (INDEX(Eğitim[],0,7)&lt;=30)*(INDEX(Eğitim[],0,7)&lt;&gt;"")*(INDEX(Eğitim[],0,7)&lt;&gt;-1), ""), ROW()-4), "")</f>
        <v/>
      </c>
      <c r="H37" s="30">
        <v>33</v>
      </c>
      <c r="I37" s="34" t="str" cm="1">
        <f t="array" aca="1" ref="I37" ca="1">IFERROR(INDEX(_xlfn._xlws.FILTER(INDEX(Eğitim[],0,2), (INDEX(Eğitim[],0,7)&gt;=31)*(INDEX(Eğitim[],0,7)&lt;=90), ""), ROW()-4), "")</f>
        <v/>
      </c>
      <c r="J37" s="52" t="str" cm="1">
        <f t="array" aca="1" ref="J37" ca="1">IFERROR(INDEX(_xlfn._xlws.FILTER(INDEX(Eğitim[],0,3), (INDEX(Eğitim[],0,7)&gt;=31)*(INDEX(Eğitim[],0,7)&lt;=90), ""), ROW()-4), "")</f>
        <v/>
      </c>
      <c r="K37" s="52" t="str" cm="1">
        <f t="array" aca="1" ref="K37" ca="1">IFERROR(INDEX(_xlfn._xlws.FILTER(INDEX(Eğitim[],0,4), (INDEX(Eğitim[],0,7)&gt;=31)*(INDEX(Eğitim[],0,7)&lt;=90), ""), ROW()-4), "")</f>
        <v/>
      </c>
      <c r="L37" s="52" t="str" cm="1">
        <f t="array" aca="1" ref="L37" ca="1">IFERROR(INDEX(_xlfn._xlws.FILTER(INDEX(Eğitim[],0,5), (INDEX(Eğitim[],0,7)&gt;=31)*(INDEX(Eğitim[],0,7)&lt;=90), ""), ROW()-4), "")</f>
        <v/>
      </c>
      <c r="M37" s="35" t="str" cm="1">
        <f t="array" aca="1" ref="M37" ca="1">IFERROR(INDEX(_xlfn._xlws.FILTER(INDEX(Eğitim[],0,7), (INDEX(Eğitim[],0,7)&gt;=31)*(INDEX(Eğitim[],0,7)&lt;=90), ""), ROW()-4), "")</f>
        <v/>
      </c>
      <c r="N37" s="48" t="str" cm="1">
        <f t="array" aca="1" ref="N37" ca="1">IFERROR(INDEX(_xlfn._xlws.FILTER(INDEX(Eğitim[],0,8), (INDEX(Eğitim[],0,7)&gt;=31)*(INDEX(Eğitim[],0,7)&lt;=90), ""), ROW()-4), "")</f>
        <v/>
      </c>
      <c r="O37" s="34"/>
      <c r="P37" s="52"/>
      <c r="Q37" s="52"/>
      <c r="R37" s="35"/>
      <c r="S37" s="48"/>
    </row>
    <row r="38" spans="1:19" x14ac:dyDescent="0.25">
      <c r="A38" s="43">
        <v>34</v>
      </c>
      <c r="B38" s="34" t="str" cm="1">
        <f t="array" aca="1" ref="B38" ca="1">IFERROR(INDEX(_xlfn._xlws.FILTER(INDEX(Eğitim[],0,2), (INDEX(Eğitim[],0,7)&lt;=30)*(INDEX(Eğitim[],0,7)&lt;&gt;"")*(INDEX(Eğitim[],0,7)&lt;&gt;-1), ""), ROW()-4), "")</f>
        <v/>
      </c>
      <c r="C38" s="52" t="str" cm="1">
        <f t="array" aca="1" ref="C38" ca="1">IFERROR(INDEX(_xlfn._xlws.FILTER(INDEX(Eğitim[],0,3), (INDEX(Eğitim[],0,7)&lt;=30)*(INDEX(Eğitim[],0,7)&lt;&gt;"")*(INDEX(Eğitim[],0,7)&lt;&gt;-1), ""), ROW()-4), "")</f>
        <v/>
      </c>
      <c r="D38" s="52" t="str" cm="1">
        <f t="array" aca="1" ref="D38" ca="1">IFERROR(INDEX(_xlfn._xlws.FILTER(INDEX(Eğitim[],0,4), (INDEX(Eğitim[],0,7)&lt;=30)*(INDEX(Eğitim[],0,7)&lt;&gt;"")*(INDEX(Eğitim[],0,7)&lt;&gt;-1), ""), ROW()-4), "")</f>
        <v/>
      </c>
      <c r="E38" s="52" t="str" cm="1">
        <f t="array" aca="1" ref="E38" ca="1">IFERROR(INDEX(_xlfn._xlws.FILTER(INDEX(Eğitim[],0,5), (INDEX(Eğitim[],0,7)&lt;=30)*(INDEX(Eğitim[],0,7)&lt;&gt;"")*(INDEX(Eğitim[],0,7)&lt;&gt;-1), ""), ROW()-4), "")</f>
        <v/>
      </c>
      <c r="F38" s="35" t="str" cm="1">
        <f t="array" aca="1" ref="F38" ca="1">IFERROR(INDEX(_xlfn._xlws.FILTER(INDEX(Eğitim[],0,7), (INDEX(Eğitim[],0,7)&lt;=30)*(INDEX(Eğitim[],0,7)&lt;&gt;"")*(INDEX(Eğitim[],0,7)&lt;&gt;-1), ""), ROW()-4), "")</f>
        <v/>
      </c>
      <c r="G38" s="44" t="str" cm="1">
        <f t="array" aca="1" ref="G38" ca="1">IFERROR(INDEX(_xlfn._xlws.FILTER(INDEX(Eğitim[],0,8), (INDEX(Eğitim[],0,7)&lt;=30)*(INDEX(Eğitim[],0,7)&lt;&gt;"")*(INDEX(Eğitim[],0,7)&lt;&gt;-1), ""), ROW()-4), "")</f>
        <v/>
      </c>
      <c r="H38" s="43">
        <v>34</v>
      </c>
      <c r="I38" s="34" t="str" cm="1">
        <f t="array" aca="1" ref="I38" ca="1">IFERROR(INDEX(_xlfn._xlws.FILTER(INDEX(Eğitim[],0,2), (INDEX(Eğitim[],0,7)&gt;=31)*(INDEX(Eğitim[],0,7)&lt;=90), ""), ROW()-4), "")</f>
        <v/>
      </c>
      <c r="J38" s="52" t="str" cm="1">
        <f t="array" aca="1" ref="J38" ca="1">IFERROR(INDEX(_xlfn._xlws.FILTER(INDEX(Eğitim[],0,3), (INDEX(Eğitim[],0,7)&gt;=31)*(INDEX(Eğitim[],0,7)&lt;=90), ""), ROW()-4), "")</f>
        <v/>
      </c>
      <c r="K38" s="52" t="str" cm="1">
        <f t="array" aca="1" ref="K38" ca="1">IFERROR(INDEX(_xlfn._xlws.FILTER(INDEX(Eğitim[],0,4), (INDEX(Eğitim[],0,7)&gt;=31)*(INDEX(Eğitim[],0,7)&lt;=90), ""), ROW()-4), "")</f>
        <v/>
      </c>
      <c r="L38" s="52" t="str" cm="1">
        <f t="array" aca="1" ref="L38" ca="1">IFERROR(INDEX(_xlfn._xlws.FILTER(INDEX(Eğitim[],0,5), (INDEX(Eğitim[],0,7)&gt;=31)*(INDEX(Eğitim[],0,7)&lt;=90), ""), ROW()-4), "")</f>
        <v/>
      </c>
      <c r="M38" s="35" t="str" cm="1">
        <f t="array" aca="1" ref="M38" ca="1">IFERROR(INDEX(_xlfn._xlws.FILTER(INDEX(Eğitim[],0,7), (INDEX(Eğitim[],0,7)&gt;=31)*(INDEX(Eğitim[],0,7)&lt;=90), ""), ROW()-4), "")</f>
        <v/>
      </c>
      <c r="N38" s="48" t="str" cm="1">
        <f t="array" aca="1" ref="N38" ca="1">IFERROR(INDEX(_xlfn._xlws.FILTER(INDEX(Eğitim[],0,8), (INDEX(Eğitim[],0,7)&gt;=31)*(INDEX(Eğitim[],0,7)&lt;=90), ""), ROW()-4), "")</f>
        <v/>
      </c>
      <c r="O38" s="34"/>
      <c r="P38" s="52"/>
      <c r="Q38" s="52"/>
      <c r="R38" s="35"/>
      <c r="S38" s="48"/>
    </row>
    <row r="39" spans="1:19" x14ac:dyDescent="0.25">
      <c r="A39" s="30">
        <v>35</v>
      </c>
      <c r="B39" s="34" t="str" cm="1">
        <f t="array" aca="1" ref="B39" ca="1">IFERROR(INDEX(_xlfn._xlws.FILTER(INDEX(Eğitim[],0,2), (INDEX(Eğitim[],0,7)&lt;=30)*(INDEX(Eğitim[],0,7)&lt;&gt;"")*(INDEX(Eğitim[],0,7)&lt;&gt;-1), ""), ROW()-4), "")</f>
        <v/>
      </c>
      <c r="C39" s="52" t="str" cm="1">
        <f t="array" aca="1" ref="C39" ca="1">IFERROR(INDEX(_xlfn._xlws.FILTER(INDEX(Eğitim[],0,3), (INDEX(Eğitim[],0,7)&lt;=30)*(INDEX(Eğitim[],0,7)&lt;&gt;"")*(INDEX(Eğitim[],0,7)&lt;&gt;-1), ""), ROW()-4), "")</f>
        <v/>
      </c>
      <c r="D39" s="52" t="str" cm="1">
        <f t="array" aca="1" ref="D39" ca="1">IFERROR(INDEX(_xlfn._xlws.FILTER(INDEX(Eğitim[],0,4), (INDEX(Eğitim[],0,7)&lt;=30)*(INDEX(Eğitim[],0,7)&lt;&gt;"")*(INDEX(Eğitim[],0,7)&lt;&gt;-1), ""), ROW()-4), "")</f>
        <v/>
      </c>
      <c r="E39" s="52" t="str" cm="1">
        <f t="array" aca="1" ref="E39" ca="1">IFERROR(INDEX(_xlfn._xlws.FILTER(INDEX(Eğitim[],0,5), (INDEX(Eğitim[],0,7)&lt;=30)*(INDEX(Eğitim[],0,7)&lt;&gt;"")*(INDEX(Eğitim[],0,7)&lt;&gt;-1), ""), ROW()-4), "")</f>
        <v/>
      </c>
      <c r="F39" s="35" t="str" cm="1">
        <f t="array" aca="1" ref="F39" ca="1">IFERROR(INDEX(_xlfn._xlws.FILTER(INDEX(Eğitim[],0,7), (INDEX(Eğitim[],0,7)&lt;=30)*(INDEX(Eğitim[],0,7)&lt;&gt;"")*(INDEX(Eğitim[],0,7)&lt;&gt;-1), ""), ROW()-4), "")</f>
        <v/>
      </c>
      <c r="G39" s="44" t="str" cm="1">
        <f t="array" aca="1" ref="G39" ca="1">IFERROR(INDEX(_xlfn._xlws.FILTER(INDEX(Eğitim[],0,8), (INDEX(Eğitim[],0,7)&lt;=30)*(INDEX(Eğitim[],0,7)&lt;&gt;"")*(INDEX(Eğitim[],0,7)&lt;&gt;-1), ""), ROW()-4), "")</f>
        <v/>
      </c>
      <c r="H39" s="30">
        <v>35</v>
      </c>
      <c r="I39" s="34" t="str" cm="1">
        <f t="array" aca="1" ref="I39" ca="1">IFERROR(INDEX(_xlfn._xlws.FILTER(INDEX(Eğitim[],0,2), (INDEX(Eğitim[],0,7)&gt;=31)*(INDEX(Eğitim[],0,7)&lt;=90), ""), ROW()-4), "")</f>
        <v/>
      </c>
      <c r="J39" s="52" t="str" cm="1">
        <f t="array" aca="1" ref="J39" ca="1">IFERROR(INDEX(_xlfn._xlws.FILTER(INDEX(Eğitim[],0,3), (INDEX(Eğitim[],0,7)&gt;=31)*(INDEX(Eğitim[],0,7)&lt;=90), ""), ROW()-4), "")</f>
        <v/>
      </c>
      <c r="K39" s="52" t="str" cm="1">
        <f t="array" aca="1" ref="K39" ca="1">IFERROR(INDEX(_xlfn._xlws.FILTER(INDEX(Eğitim[],0,4), (INDEX(Eğitim[],0,7)&gt;=31)*(INDEX(Eğitim[],0,7)&lt;=90), ""), ROW()-4), "")</f>
        <v/>
      </c>
      <c r="L39" s="52" t="str" cm="1">
        <f t="array" aca="1" ref="L39" ca="1">IFERROR(INDEX(_xlfn._xlws.FILTER(INDEX(Eğitim[],0,5), (INDEX(Eğitim[],0,7)&gt;=31)*(INDEX(Eğitim[],0,7)&lt;=90), ""), ROW()-4), "")</f>
        <v/>
      </c>
      <c r="M39" s="35" t="str" cm="1">
        <f t="array" aca="1" ref="M39" ca="1">IFERROR(INDEX(_xlfn._xlws.FILTER(INDEX(Eğitim[],0,7), (INDEX(Eğitim[],0,7)&gt;=31)*(INDEX(Eğitim[],0,7)&lt;=90), ""), ROW()-4), "")</f>
        <v/>
      </c>
      <c r="N39" s="48" t="str" cm="1">
        <f t="array" aca="1" ref="N39" ca="1">IFERROR(INDEX(_xlfn._xlws.FILTER(INDEX(Eğitim[],0,8), (INDEX(Eğitim[],0,7)&gt;=31)*(INDEX(Eğitim[],0,7)&lt;=90), ""), ROW()-4), "")</f>
        <v/>
      </c>
      <c r="O39" s="34"/>
      <c r="P39" s="52"/>
      <c r="Q39" s="52"/>
      <c r="R39" s="35"/>
      <c r="S39" s="48"/>
    </row>
    <row r="40" spans="1:19" x14ac:dyDescent="0.25">
      <c r="A40" s="43">
        <v>36</v>
      </c>
      <c r="B40" s="34" t="str" cm="1">
        <f t="array" aca="1" ref="B40" ca="1">IFERROR(INDEX(_xlfn._xlws.FILTER(INDEX(Eğitim[],0,2), (INDEX(Eğitim[],0,7)&lt;=30)*(INDEX(Eğitim[],0,7)&lt;&gt;"")*(INDEX(Eğitim[],0,7)&lt;&gt;-1), ""), ROW()-4), "")</f>
        <v/>
      </c>
      <c r="C40" s="52" t="str" cm="1">
        <f t="array" aca="1" ref="C40" ca="1">IFERROR(INDEX(_xlfn._xlws.FILTER(INDEX(Eğitim[],0,3), (INDEX(Eğitim[],0,7)&lt;=30)*(INDEX(Eğitim[],0,7)&lt;&gt;"")*(INDEX(Eğitim[],0,7)&lt;&gt;-1), ""), ROW()-4), "")</f>
        <v/>
      </c>
      <c r="D40" s="52" t="str" cm="1">
        <f t="array" aca="1" ref="D40" ca="1">IFERROR(INDEX(_xlfn._xlws.FILTER(INDEX(Eğitim[],0,4), (INDEX(Eğitim[],0,7)&lt;=30)*(INDEX(Eğitim[],0,7)&lt;&gt;"")*(INDEX(Eğitim[],0,7)&lt;&gt;-1), ""), ROW()-4), "")</f>
        <v/>
      </c>
      <c r="E40" s="52" t="str" cm="1">
        <f t="array" aca="1" ref="E40" ca="1">IFERROR(INDEX(_xlfn._xlws.FILTER(INDEX(Eğitim[],0,5), (INDEX(Eğitim[],0,7)&lt;=30)*(INDEX(Eğitim[],0,7)&lt;&gt;"")*(INDEX(Eğitim[],0,7)&lt;&gt;-1), ""), ROW()-4), "")</f>
        <v/>
      </c>
      <c r="F40" s="35" t="str" cm="1">
        <f t="array" aca="1" ref="F40" ca="1">IFERROR(INDEX(_xlfn._xlws.FILTER(INDEX(Eğitim[],0,7), (INDEX(Eğitim[],0,7)&lt;=30)*(INDEX(Eğitim[],0,7)&lt;&gt;"")*(INDEX(Eğitim[],0,7)&lt;&gt;-1), ""), ROW()-4), "")</f>
        <v/>
      </c>
      <c r="G40" s="44" t="str" cm="1">
        <f t="array" aca="1" ref="G40" ca="1">IFERROR(INDEX(_xlfn._xlws.FILTER(INDEX(Eğitim[],0,8), (INDEX(Eğitim[],0,7)&lt;=30)*(INDEX(Eğitim[],0,7)&lt;&gt;"")*(INDEX(Eğitim[],0,7)&lt;&gt;-1), ""), ROW()-4), "")</f>
        <v/>
      </c>
      <c r="H40" s="43">
        <v>36</v>
      </c>
      <c r="I40" s="34" t="str" cm="1">
        <f t="array" aca="1" ref="I40" ca="1">IFERROR(INDEX(_xlfn._xlws.FILTER(INDEX(Eğitim[],0,2), (INDEX(Eğitim[],0,7)&gt;=31)*(INDEX(Eğitim[],0,7)&lt;=90), ""), ROW()-4), "")</f>
        <v/>
      </c>
      <c r="J40" s="52" t="str" cm="1">
        <f t="array" aca="1" ref="J40" ca="1">IFERROR(INDEX(_xlfn._xlws.FILTER(INDEX(Eğitim[],0,3), (INDEX(Eğitim[],0,7)&gt;=31)*(INDEX(Eğitim[],0,7)&lt;=90), ""), ROW()-4), "")</f>
        <v/>
      </c>
      <c r="K40" s="52" t="str" cm="1">
        <f t="array" aca="1" ref="K40" ca="1">IFERROR(INDEX(_xlfn._xlws.FILTER(INDEX(Eğitim[],0,4), (INDEX(Eğitim[],0,7)&gt;=31)*(INDEX(Eğitim[],0,7)&lt;=90), ""), ROW()-4), "")</f>
        <v/>
      </c>
      <c r="L40" s="52" t="str" cm="1">
        <f t="array" aca="1" ref="L40" ca="1">IFERROR(INDEX(_xlfn._xlws.FILTER(INDEX(Eğitim[],0,5), (INDEX(Eğitim[],0,7)&gt;=31)*(INDEX(Eğitim[],0,7)&lt;=90), ""), ROW()-4), "")</f>
        <v/>
      </c>
      <c r="M40" s="35" t="str" cm="1">
        <f t="array" aca="1" ref="M40" ca="1">IFERROR(INDEX(_xlfn._xlws.FILTER(INDEX(Eğitim[],0,7), (INDEX(Eğitim[],0,7)&gt;=31)*(INDEX(Eğitim[],0,7)&lt;=90), ""), ROW()-4), "")</f>
        <v/>
      </c>
      <c r="N40" s="48" t="str" cm="1">
        <f t="array" aca="1" ref="N40" ca="1">IFERROR(INDEX(_xlfn._xlws.FILTER(INDEX(Eğitim[],0,8), (INDEX(Eğitim[],0,7)&gt;=31)*(INDEX(Eğitim[],0,7)&lt;=90), ""), ROW()-4), "")</f>
        <v/>
      </c>
      <c r="O40" s="34"/>
      <c r="P40" s="52"/>
      <c r="Q40" s="52"/>
      <c r="R40" s="35"/>
      <c r="S40" s="48"/>
    </row>
    <row r="41" spans="1:19" x14ac:dyDescent="0.25">
      <c r="A41" s="30">
        <v>37</v>
      </c>
      <c r="B41" s="34" t="str" cm="1">
        <f t="array" aca="1" ref="B41" ca="1">IFERROR(INDEX(_xlfn._xlws.FILTER(INDEX(Eğitim[],0,2), (INDEX(Eğitim[],0,7)&lt;=30)*(INDEX(Eğitim[],0,7)&lt;&gt;"")*(INDEX(Eğitim[],0,7)&lt;&gt;-1), ""), ROW()-4), "")</f>
        <v/>
      </c>
      <c r="C41" s="52" t="str" cm="1">
        <f t="array" aca="1" ref="C41" ca="1">IFERROR(INDEX(_xlfn._xlws.FILTER(INDEX(Eğitim[],0,3), (INDEX(Eğitim[],0,7)&lt;=30)*(INDEX(Eğitim[],0,7)&lt;&gt;"")*(INDEX(Eğitim[],0,7)&lt;&gt;-1), ""), ROW()-4), "")</f>
        <v/>
      </c>
      <c r="D41" s="52" t="str" cm="1">
        <f t="array" aca="1" ref="D41" ca="1">IFERROR(INDEX(_xlfn._xlws.FILTER(INDEX(Eğitim[],0,4), (INDEX(Eğitim[],0,7)&lt;=30)*(INDEX(Eğitim[],0,7)&lt;&gt;"")*(INDEX(Eğitim[],0,7)&lt;&gt;-1), ""), ROW()-4), "")</f>
        <v/>
      </c>
      <c r="E41" s="52" t="str" cm="1">
        <f t="array" aca="1" ref="E41" ca="1">IFERROR(INDEX(_xlfn._xlws.FILTER(INDEX(Eğitim[],0,5), (INDEX(Eğitim[],0,7)&lt;=30)*(INDEX(Eğitim[],0,7)&lt;&gt;"")*(INDEX(Eğitim[],0,7)&lt;&gt;-1), ""), ROW()-4), "")</f>
        <v/>
      </c>
      <c r="F41" s="35" t="str" cm="1">
        <f t="array" aca="1" ref="F41" ca="1">IFERROR(INDEX(_xlfn._xlws.FILTER(INDEX(Eğitim[],0,7), (INDEX(Eğitim[],0,7)&lt;=30)*(INDEX(Eğitim[],0,7)&lt;&gt;"")*(INDEX(Eğitim[],0,7)&lt;&gt;-1), ""), ROW()-4), "")</f>
        <v/>
      </c>
      <c r="G41" s="44" t="str" cm="1">
        <f t="array" aca="1" ref="G41" ca="1">IFERROR(INDEX(_xlfn._xlws.FILTER(INDEX(Eğitim[],0,8), (INDEX(Eğitim[],0,7)&lt;=30)*(INDEX(Eğitim[],0,7)&lt;&gt;"")*(INDEX(Eğitim[],0,7)&lt;&gt;-1), ""), ROW()-4), "")</f>
        <v/>
      </c>
      <c r="H41" s="30">
        <v>37</v>
      </c>
      <c r="I41" s="34" t="str" cm="1">
        <f t="array" aca="1" ref="I41" ca="1">IFERROR(INDEX(_xlfn._xlws.FILTER(INDEX(Eğitim[],0,2), (INDEX(Eğitim[],0,7)&gt;=31)*(INDEX(Eğitim[],0,7)&lt;=90), ""), ROW()-4), "")</f>
        <v/>
      </c>
      <c r="J41" s="52" t="str" cm="1">
        <f t="array" aca="1" ref="J41" ca="1">IFERROR(INDEX(_xlfn._xlws.FILTER(INDEX(Eğitim[],0,3), (INDEX(Eğitim[],0,7)&gt;=31)*(INDEX(Eğitim[],0,7)&lt;=90), ""), ROW()-4), "")</f>
        <v/>
      </c>
      <c r="K41" s="52" t="str" cm="1">
        <f t="array" aca="1" ref="K41" ca="1">IFERROR(INDEX(_xlfn._xlws.FILTER(INDEX(Eğitim[],0,4), (INDEX(Eğitim[],0,7)&gt;=31)*(INDEX(Eğitim[],0,7)&lt;=90), ""), ROW()-4), "")</f>
        <v/>
      </c>
      <c r="L41" s="52" t="str" cm="1">
        <f t="array" aca="1" ref="L41" ca="1">IFERROR(INDEX(_xlfn._xlws.FILTER(INDEX(Eğitim[],0,5), (INDEX(Eğitim[],0,7)&gt;=31)*(INDEX(Eğitim[],0,7)&lt;=90), ""), ROW()-4), "")</f>
        <v/>
      </c>
      <c r="M41" s="35" t="str" cm="1">
        <f t="array" aca="1" ref="M41" ca="1">IFERROR(INDEX(_xlfn._xlws.FILTER(INDEX(Eğitim[],0,7), (INDEX(Eğitim[],0,7)&gt;=31)*(INDEX(Eğitim[],0,7)&lt;=90), ""), ROW()-4), "")</f>
        <v/>
      </c>
      <c r="N41" s="48" t="str" cm="1">
        <f t="array" aca="1" ref="N41" ca="1">IFERROR(INDEX(_xlfn._xlws.FILTER(INDEX(Eğitim[],0,8), (INDEX(Eğitim[],0,7)&gt;=31)*(INDEX(Eğitim[],0,7)&lt;=90), ""), ROW()-4), "")</f>
        <v/>
      </c>
      <c r="O41" s="34"/>
      <c r="P41" s="52"/>
      <c r="Q41" s="52"/>
      <c r="R41" s="35"/>
      <c r="S41" s="48"/>
    </row>
    <row r="42" spans="1:19" x14ac:dyDescent="0.25">
      <c r="A42" s="43">
        <v>38</v>
      </c>
      <c r="B42" s="34" t="str" cm="1">
        <f t="array" aca="1" ref="B42" ca="1">IFERROR(INDEX(_xlfn._xlws.FILTER(INDEX(Eğitim[],0,2), (INDEX(Eğitim[],0,7)&lt;=30)*(INDEX(Eğitim[],0,7)&lt;&gt;"")*(INDEX(Eğitim[],0,7)&lt;&gt;-1), ""), ROW()-4), "")</f>
        <v/>
      </c>
      <c r="C42" s="52" t="str" cm="1">
        <f t="array" aca="1" ref="C42" ca="1">IFERROR(INDEX(_xlfn._xlws.FILTER(INDEX(Eğitim[],0,3), (INDEX(Eğitim[],0,7)&lt;=30)*(INDEX(Eğitim[],0,7)&lt;&gt;"")*(INDEX(Eğitim[],0,7)&lt;&gt;-1), ""), ROW()-4), "")</f>
        <v/>
      </c>
      <c r="D42" s="52" t="str" cm="1">
        <f t="array" aca="1" ref="D42" ca="1">IFERROR(INDEX(_xlfn._xlws.FILTER(INDEX(Eğitim[],0,4), (INDEX(Eğitim[],0,7)&lt;=30)*(INDEX(Eğitim[],0,7)&lt;&gt;"")*(INDEX(Eğitim[],0,7)&lt;&gt;-1), ""), ROW()-4), "")</f>
        <v/>
      </c>
      <c r="E42" s="52" t="str" cm="1">
        <f t="array" aca="1" ref="E42" ca="1">IFERROR(INDEX(_xlfn._xlws.FILTER(INDEX(Eğitim[],0,5), (INDEX(Eğitim[],0,7)&lt;=30)*(INDEX(Eğitim[],0,7)&lt;&gt;"")*(INDEX(Eğitim[],0,7)&lt;&gt;-1), ""), ROW()-4), "")</f>
        <v/>
      </c>
      <c r="F42" s="35" t="str" cm="1">
        <f t="array" aca="1" ref="F42" ca="1">IFERROR(INDEX(_xlfn._xlws.FILTER(INDEX(Eğitim[],0,7), (INDEX(Eğitim[],0,7)&lt;=30)*(INDEX(Eğitim[],0,7)&lt;&gt;"")*(INDEX(Eğitim[],0,7)&lt;&gt;-1), ""), ROW()-4), "")</f>
        <v/>
      </c>
      <c r="G42" s="44" t="str" cm="1">
        <f t="array" aca="1" ref="G42" ca="1">IFERROR(INDEX(_xlfn._xlws.FILTER(INDEX(Eğitim[],0,8), (INDEX(Eğitim[],0,7)&lt;=30)*(INDEX(Eğitim[],0,7)&lt;&gt;"")*(INDEX(Eğitim[],0,7)&lt;&gt;-1), ""), ROW()-4), "")</f>
        <v/>
      </c>
      <c r="H42" s="43">
        <v>38</v>
      </c>
      <c r="I42" s="34" t="str" cm="1">
        <f t="array" aca="1" ref="I42" ca="1">IFERROR(INDEX(_xlfn._xlws.FILTER(INDEX(Eğitim[],0,2), (INDEX(Eğitim[],0,7)&gt;=31)*(INDEX(Eğitim[],0,7)&lt;=90), ""), ROW()-4), "")</f>
        <v/>
      </c>
      <c r="J42" s="52" t="str" cm="1">
        <f t="array" aca="1" ref="J42" ca="1">IFERROR(INDEX(_xlfn._xlws.FILTER(INDEX(Eğitim[],0,3), (INDEX(Eğitim[],0,7)&gt;=31)*(INDEX(Eğitim[],0,7)&lt;=90), ""), ROW()-4), "")</f>
        <v/>
      </c>
      <c r="K42" s="52" t="str" cm="1">
        <f t="array" aca="1" ref="K42" ca="1">IFERROR(INDEX(_xlfn._xlws.FILTER(INDEX(Eğitim[],0,4), (INDEX(Eğitim[],0,7)&gt;=31)*(INDEX(Eğitim[],0,7)&lt;=90), ""), ROW()-4), "")</f>
        <v/>
      </c>
      <c r="L42" s="52" t="str" cm="1">
        <f t="array" aca="1" ref="L42" ca="1">IFERROR(INDEX(_xlfn._xlws.FILTER(INDEX(Eğitim[],0,5), (INDEX(Eğitim[],0,7)&gt;=31)*(INDEX(Eğitim[],0,7)&lt;=90), ""), ROW()-4), "")</f>
        <v/>
      </c>
      <c r="M42" s="35" t="str" cm="1">
        <f t="array" aca="1" ref="M42" ca="1">IFERROR(INDEX(_xlfn._xlws.FILTER(INDEX(Eğitim[],0,7), (INDEX(Eğitim[],0,7)&gt;=31)*(INDEX(Eğitim[],0,7)&lt;=90), ""), ROW()-4), "")</f>
        <v/>
      </c>
      <c r="N42" s="48" t="str" cm="1">
        <f t="array" aca="1" ref="N42" ca="1">IFERROR(INDEX(_xlfn._xlws.FILTER(INDEX(Eğitim[],0,8), (INDEX(Eğitim[],0,7)&gt;=31)*(INDEX(Eğitim[],0,7)&lt;=90), ""), ROW()-4), "")</f>
        <v/>
      </c>
      <c r="O42" s="34"/>
      <c r="P42" s="52"/>
      <c r="Q42" s="52"/>
      <c r="R42" s="35"/>
      <c r="S42" s="48"/>
    </row>
    <row r="43" spans="1:19" x14ac:dyDescent="0.25">
      <c r="A43" s="43">
        <v>39</v>
      </c>
      <c r="B43" s="34" t="str" cm="1">
        <f t="array" aca="1" ref="B43" ca="1">IFERROR(INDEX(_xlfn._xlws.FILTER(INDEX(Eğitim[],0,2), (INDEX(Eğitim[],0,7)&lt;=30)*(INDEX(Eğitim[],0,7)&lt;&gt;"")*(INDEX(Eğitim[],0,7)&lt;&gt;-1), ""), ROW()-4), "")</f>
        <v/>
      </c>
      <c r="C43" s="52" t="str" cm="1">
        <f t="array" aca="1" ref="C43" ca="1">IFERROR(INDEX(_xlfn._xlws.FILTER(INDEX(Eğitim[],0,3), (INDEX(Eğitim[],0,7)&lt;=30)*(INDEX(Eğitim[],0,7)&lt;&gt;"")*(INDEX(Eğitim[],0,7)&lt;&gt;-1), ""), ROW()-4), "")</f>
        <v/>
      </c>
      <c r="D43" s="52" t="str" cm="1">
        <f t="array" aca="1" ref="D43" ca="1">IFERROR(INDEX(_xlfn._xlws.FILTER(INDEX(Eğitim[],0,4), (INDEX(Eğitim[],0,7)&lt;=30)*(INDEX(Eğitim[],0,7)&lt;&gt;"")*(INDEX(Eğitim[],0,7)&lt;&gt;-1), ""), ROW()-4), "")</f>
        <v/>
      </c>
      <c r="E43" s="52" t="str" cm="1">
        <f t="array" aca="1" ref="E43" ca="1">IFERROR(INDEX(_xlfn._xlws.FILTER(INDEX(Eğitim[],0,5), (INDEX(Eğitim[],0,7)&lt;=30)*(INDEX(Eğitim[],0,7)&lt;&gt;"")*(INDEX(Eğitim[],0,7)&lt;&gt;-1), ""), ROW()-4), "")</f>
        <v/>
      </c>
      <c r="F43" s="35" t="str" cm="1">
        <f t="array" aca="1" ref="F43" ca="1">IFERROR(INDEX(_xlfn._xlws.FILTER(INDEX(Eğitim[],0,7), (INDEX(Eğitim[],0,7)&lt;=30)*(INDEX(Eğitim[],0,7)&lt;&gt;"")*(INDEX(Eğitim[],0,7)&lt;&gt;-1), ""), ROW()-4), "")</f>
        <v/>
      </c>
      <c r="G43" s="44" t="str" cm="1">
        <f t="array" aca="1" ref="G43" ca="1">IFERROR(INDEX(_xlfn._xlws.FILTER(INDEX(Eğitim[],0,8), (INDEX(Eğitim[],0,7)&lt;=30)*(INDEX(Eğitim[],0,7)&lt;&gt;"")*(INDEX(Eğitim[],0,7)&lt;&gt;-1), ""), ROW()-4), "")</f>
        <v/>
      </c>
      <c r="H43" s="43">
        <v>39</v>
      </c>
      <c r="I43" s="34" t="str" cm="1">
        <f t="array" aca="1" ref="I43" ca="1">IFERROR(INDEX(_xlfn._xlws.FILTER(INDEX(Eğitim[],0,2), (INDEX(Eğitim[],0,7)&gt;=31)*(INDEX(Eğitim[],0,7)&lt;=90), ""), ROW()-4), "")</f>
        <v/>
      </c>
      <c r="J43" s="52" t="str" cm="1">
        <f t="array" aca="1" ref="J43" ca="1">IFERROR(INDEX(_xlfn._xlws.FILTER(INDEX(Eğitim[],0,3), (INDEX(Eğitim[],0,7)&gt;=31)*(INDEX(Eğitim[],0,7)&lt;=90), ""), ROW()-4), "")</f>
        <v/>
      </c>
      <c r="K43" s="52" t="str" cm="1">
        <f t="array" aca="1" ref="K43" ca="1">IFERROR(INDEX(_xlfn._xlws.FILTER(INDEX(Eğitim[],0,4), (INDEX(Eğitim[],0,7)&gt;=31)*(INDEX(Eğitim[],0,7)&lt;=90), ""), ROW()-4), "")</f>
        <v/>
      </c>
      <c r="L43" s="52" t="str" cm="1">
        <f t="array" aca="1" ref="L43" ca="1">IFERROR(INDEX(_xlfn._xlws.FILTER(INDEX(Eğitim[],0,5), (INDEX(Eğitim[],0,7)&gt;=31)*(INDEX(Eğitim[],0,7)&lt;=90), ""), ROW()-4), "")</f>
        <v/>
      </c>
      <c r="M43" s="35" t="str" cm="1">
        <f t="array" aca="1" ref="M43" ca="1">IFERROR(INDEX(_xlfn._xlws.FILTER(INDEX(Eğitim[],0,7), (INDEX(Eğitim[],0,7)&gt;=31)*(INDEX(Eğitim[],0,7)&lt;=90), ""), ROW()-4), "")</f>
        <v/>
      </c>
      <c r="N43" s="48" t="str" cm="1">
        <f t="array" aca="1" ref="N43" ca="1">IFERROR(INDEX(_xlfn._xlws.FILTER(INDEX(Eğitim[],0,8), (INDEX(Eğitim[],0,7)&gt;=31)*(INDEX(Eğitim[],0,7)&lt;=90), ""), ROW()-4), "")</f>
        <v/>
      </c>
      <c r="O43" s="34"/>
      <c r="P43" s="52"/>
      <c r="Q43" s="52"/>
      <c r="R43" s="35"/>
      <c r="S43" s="48"/>
    </row>
    <row r="44" spans="1:19" x14ac:dyDescent="0.25">
      <c r="A44" s="30">
        <v>40</v>
      </c>
      <c r="B44" s="34" t="str" cm="1">
        <f t="array" aca="1" ref="B44" ca="1">IFERROR(INDEX(_xlfn._xlws.FILTER(INDEX(Eğitim[],0,2), (INDEX(Eğitim[],0,7)&lt;=30)*(INDEX(Eğitim[],0,7)&lt;&gt;"")*(INDEX(Eğitim[],0,7)&lt;&gt;-1), ""), ROW()-4), "")</f>
        <v/>
      </c>
      <c r="C44" s="52" t="str" cm="1">
        <f t="array" aca="1" ref="C44" ca="1">IFERROR(INDEX(_xlfn._xlws.FILTER(INDEX(Eğitim[],0,3), (INDEX(Eğitim[],0,7)&lt;=30)*(INDEX(Eğitim[],0,7)&lt;&gt;"")*(INDEX(Eğitim[],0,7)&lt;&gt;-1), ""), ROW()-4), "")</f>
        <v/>
      </c>
      <c r="D44" s="52" t="str" cm="1">
        <f t="array" aca="1" ref="D44" ca="1">IFERROR(INDEX(_xlfn._xlws.FILTER(INDEX(Eğitim[],0,4), (INDEX(Eğitim[],0,7)&lt;=30)*(INDEX(Eğitim[],0,7)&lt;&gt;"")*(INDEX(Eğitim[],0,7)&lt;&gt;-1), ""), ROW()-4), "")</f>
        <v/>
      </c>
      <c r="E44" s="52" t="str" cm="1">
        <f t="array" aca="1" ref="E44" ca="1">IFERROR(INDEX(_xlfn._xlws.FILTER(INDEX(Eğitim[],0,5), (INDEX(Eğitim[],0,7)&lt;=30)*(INDEX(Eğitim[],0,7)&lt;&gt;"")*(INDEX(Eğitim[],0,7)&lt;&gt;-1), ""), ROW()-4), "")</f>
        <v/>
      </c>
      <c r="F44" s="35" t="str" cm="1">
        <f t="array" aca="1" ref="F44" ca="1">IFERROR(INDEX(_xlfn._xlws.FILTER(INDEX(Eğitim[],0,7), (INDEX(Eğitim[],0,7)&lt;=30)*(INDEX(Eğitim[],0,7)&lt;&gt;"")*(INDEX(Eğitim[],0,7)&lt;&gt;-1), ""), ROW()-4), "")</f>
        <v/>
      </c>
      <c r="G44" s="44" t="str" cm="1">
        <f t="array" aca="1" ref="G44" ca="1">IFERROR(INDEX(_xlfn._xlws.FILTER(INDEX(Eğitim[],0,8), (INDEX(Eğitim[],0,7)&lt;=30)*(INDEX(Eğitim[],0,7)&lt;&gt;"")*(INDEX(Eğitim[],0,7)&lt;&gt;-1), ""), ROW()-4), "")</f>
        <v/>
      </c>
      <c r="H44" s="30">
        <v>40</v>
      </c>
      <c r="I44" s="34" t="str" cm="1">
        <f t="array" aca="1" ref="I44" ca="1">IFERROR(INDEX(_xlfn._xlws.FILTER(INDEX(Eğitim[],0,2), (INDEX(Eğitim[],0,7)&gt;=31)*(INDEX(Eğitim[],0,7)&lt;=90), ""), ROW()-4), "")</f>
        <v/>
      </c>
      <c r="J44" s="52" t="str" cm="1">
        <f t="array" aca="1" ref="J44" ca="1">IFERROR(INDEX(_xlfn._xlws.FILTER(INDEX(Eğitim[],0,3), (INDEX(Eğitim[],0,7)&gt;=31)*(INDEX(Eğitim[],0,7)&lt;=90), ""), ROW()-4), "")</f>
        <v/>
      </c>
      <c r="K44" s="52" t="str" cm="1">
        <f t="array" aca="1" ref="K44" ca="1">IFERROR(INDEX(_xlfn._xlws.FILTER(INDEX(Eğitim[],0,4), (INDEX(Eğitim[],0,7)&gt;=31)*(INDEX(Eğitim[],0,7)&lt;=90), ""), ROW()-4), "")</f>
        <v/>
      </c>
      <c r="L44" s="52" t="str" cm="1">
        <f t="array" aca="1" ref="L44" ca="1">IFERROR(INDEX(_xlfn._xlws.FILTER(INDEX(Eğitim[],0,5), (INDEX(Eğitim[],0,7)&gt;=31)*(INDEX(Eğitim[],0,7)&lt;=90), ""), ROW()-4), "")</f>
        <v/>
      </c>
      <c r="M44" s="35" t="str" cm="1">
        <f t="array" aca="1" ref="M44" ca="1">IFERROR(INDEX(_xlfn._xlws.FILTER(INDEX(Eğitim[],0,7), (INDEX(Eğitim[],0,7)&gt;=31)*(INDEX(Eğitim[],0,7)&lt;=90), ""), ROW()-4), "")</f>
        <v/>
      </c>
      <c r="N44" s="48" t="str" cm="1">
        <f t="array" aca="1" ref="N44" ca="1">IFERROR(INDEX(_xlfn._xlws.FILTER(INDEX(Eğitim[],0,8), (INDEX(Eğitim[],0,7)&gt;=31)*(INDEX(Eğitim[],0,7)&lt;=90), ""), ROW()-4), "")</f>
        <v/>
      </c>
      <c r="O44" s="34"/>
      <c r="P44" s="52"/>
      <c r="Q44" s="52"/>
      <c r="R44" s="35"/>
      <c r="S44" s="48"/>
    </row>
    <row r="45" spans="1:19" x14ac:dyDescent="0.25">
      <c r="A45" s="43">
        <v>41</v>
      </c>
      <c r="B45" s="34" t="str" cm="1">
        <f t="array" aca="1" ref="B45" ca="1">IFERROR(INDEX(_xlfn._xlws.FILTER(INDEX(Eğitim[],0,2), (INDEX(Eğitim[],0,7)&lt;=30)*(INDEX(Eğitim[],0,7)&lt;&gt;"")*(INDEX(Eğitim[],0,7)&lt;&gt;-1), ""), ROW()-4), "")</f>
        <v/>
      </c>
      <c r="C45" s="52" t="str" cm="1">
        <f t="array" aca="1" ref="C45" ca="1">IFERROR(INDEX(_xlfn._xlws.FILTER(INDEX(Eğitim[],0,3), (INDEX(Eğitim[],0,7)&lt;=30)*(INDEX(Eğitim[],0,7)&lt;&gt;"")*(INDEX(Eğitim[],0,7)&lt;&gt;-1), ""), ROW()-4), "")</f>
        <v/>
      </c>
      <c r="D45" s="52" t="str" cm="1">
        <f t="array" aca="1" ref="D45" ca="1">IFERROR(INDEX(_xlfn._xlws.FILTER(INDEX(Eğitim[],0,4), (INDEX(Eğitim[],0,7)&lt;=30)*(INDEX(Eğitim[],0,7)&lt;&gt;"")*(INDEX(Eğitim[],0,7)&lt;&gt;-1), ""), ROW()-4), "")</f>
        <v/>
      </c>
      <c r="E45" s="52" t="str" cm="1">
        <f t="array" aca="1" ref="E45" ca="1">IFERROR(INDEX(_xlfn._xlws.FILTER(INDEX(Eğitim[],0,5), (INDEX(Eğitim[],0,7)&lt;=30)*(INDEX(Eğitim[],0,7)&lt;&gt;"")*(INDEX(Eğitim[],0,7)&lt;&gt;-1), ""), ROW()-4), "")</f>
        <v/>
      </c>
      <c r="F45" s="35" t="str" cm="1">
        <f t="array" aca="1" ref="F45" ca="1">IFERROR(INDEX(_xlfn._xlws.FILTER(INDEX(Eğitim[],0,7), (INDEX(Eğitim[],0,7)&lt;=30)*(INDEX(Eğitim[],0,7)&lt;&gt;"")*(INDEX(Eğitim[],0,7)&lt;&gt;-1), ""), ROW()-4), "")</f>
        <v/>
      </c>
      <c r="G45" s="44" t="str" cm="1">
        <f t="array" aca="1" ref="G45" ca="1">IFERROR(INDEX(_xlfn._xlws.FILTER(INDEX(Eğitim[],0,8), (INDEX(Eğitim[],0,7)&lt;=30)*(INDEX(Eğitim[],0,7)&lt;&gt;"")*(INDEX(Eğitim[],0,7)&lt;&gt;-1), ""), ROW()-4), "")</f>
        <v/>
      </c>
      <c r="H45" s="43">
        <v>41</v>
      </c>
      <c r="I45" s="34" t="str" cm="1">
        <f t="array" aca="1" ref="I45" ca="1">IFERROR(INDEX(_xlfn._xlws.FILTER(INDEX(Eğitim[],0,2), (INDEX(Eğitim[],0,7)&gt;=31)*(INDEX(Eğitim[],0,7)&lt;=90), ""), ROW()-4), "")</f>
        <v/>
      </c>
      <c r="J45" s="52" t="str" cm="1">
        <f t="array" aca="1" ref="J45" ca="1">IFERROR(INDEX(_xlfn._xlws.FILTER(INDEX(Eğitim[],0,3), (INDEX(Eğitim[],0,7)&gt;=31)*(INDEX(Eğitim[],0,7)&lt;=90), ""), ROW()-4), "")</f>
        <v/>
      </c>
      <c r="K45" s="52" t="str" cm="1">
        <f t="array" aca="1" ref="K45" ca="1">IFERROR(INDEX(_xlfn._xlws.FILTER(INDEX(Eğitim[],0,4), (INDEX(Eğitim[],0,7)&gt;=31)*(INDEX(Eğitim[],0,7)&lt;=90), ""), ROW()-4), "")</f>
        <v/>
      </c>
      <c r="L45" s="52" t="str" cm="1">
        <f t="array" aca="1" ref="L45" ca="1">IFERROR(INDEX(_xlfn._xlws.FILTER(INDEX(Eğitim[],0,5), (INDEX(Eğitim[],0,7)&gt;=31)*(INDEX(Eğitim[],0,7)&lt;=90), ""), ROW()-4), "")</f>
        <v/>
      </c>
      <c r="M45" s="35" t="str" cm="1">
        <f t="array" aca="1" ref="M45" ca="1">IFERROR(INDEX(_xlfn._xlws.FILTER(INDEX(Eğitim[],0,7), (INDEX(Eğitim[],0,7)&gt;=31)*(INDEX(Eğitim[],0,7)&lt;=90), ""), ROW()-4), "")</f>
        <v/>
      </c>
      <c r="N45" s="48" t="str" cm="1">
        <f t="array" aca="1" ref="N45" ca="1">IFERROR(INDEX(_xlfn._xlws.FILTER(INDEX(Eğitim[],0,8), (INDEX(Eğitim[],0,7)&gt;=31)*(INDEX(Eğitim[],0,7)&lt;=90), ""), ROW()-4), "")</f>
        <v/>
      </c>
      <c r="O45" s="34"/>
      <c r="P45" s="52"/>
      <c r="Q45" s="52"/>
      <c r="R45" s="35"/>
      <c r="S45" s="48"/>
    </row>
    <row r="46" spans="1:19" x14ac:dyDescent="0.25">
      <c r="A46" s="30">
        <v>42</v>
      </c>
      <c r="B46" s="34" t="str" cm="1">
        <f t="array" aca="1" ref="B46" ca="1">IFERROR(INDEX(_xlfn._xlws.FILTER(INDEX(Eğitim[],0,2), (INDEX(Eğitim[],0,7)&lt;=30)*(INDEX(Eğitim[],0,7)&lt;&gt;"")*(INDEX(Eğitim[],0,7)&lt;&gt;-1), ""), ROW()-4), "")</f>
        <v/>
      </c>
      <c r="C46" s="52" t="str" cm="1">
        <f t="array" aca="1" ref="C46" ca="1">IFERROR(INDEX(_xlfn._xlws.FILTER(INDEX(Eğitim[],0,3), (INDEX(Eğitim[],0,7)&lt;=30)*(INDEX(Eğitim[],0,7)&lt;&gt;"")*(INDEX(Eğitim[],0,7)&lt;&gt;-1), ""), ROW()-4), "")</f>
        <v/>
      </c>
      <c r="D46" s="52" t="str" cm="1">
        <f t="array" aca="1" ref="D46" ca="1">IFERROR(INDEX(_xlfn._xlws.FILTER(INDEX(Eğitim[],0,4), (INDEX(Eğitim[],0,7)&lt;=30)*(INDEX(Eğitim[],0,7)&lt;&gt;"")*(INDEX(Eğitim[],0,7)&lt;&gt;-1), ""), ROW()-4), "")</f>
        <v/>
      </c>
      <c r="E46" s="52" t="str" cm="1">
        <f t="array" aca="1" ref="E46" ca="1">IFERROR(INDEX(_xlfn._xlws.FILTER(INDEX(Eğitim[],0,5), (INDEX(Eğitim[],0,7)&lt;=30)*(INDEX(Eğitim[],0,7)&lt;&gt;"")*(INDEX(Eğitim[],0,7)&lt;&gt;-1), ""), ROW()-4), "")</f>
        <v/>
      </c>
      <c r="F46" s="35" t="str" cm="1">
        <f t="array" aca="1" ref="F46" ca="1">IFERROR(INDEX(_xlfn._xlws.FILTER(INDEX(Eğitim[],0,7), (INDEX(Eğitim[],0,7)&lt;=30)*(INDEX(Eğitim[],0,7)&lt;&gt;"")*(INDEX(Eğitim[],0,7)&lt;&gt;-1), ""), ROW()-4), "")</f>
        <v/>
      </c>
      <c r="G46" s="44" t="str" cm="1">
        <f t="array" aca="1" ref="G46" ca="1">IFERROR(INDEX(_xlfn._xlws.FILTER(INDEX(Eğitim[],0,8), (INDEX(Eğitim[],0,7)&lt;=30)*(INDEX(Eğitim[],0,7)&lt;&gt;"")*(INDEX(Eğitim[],0,7)&lt;&gt;-1), ""), ROW()-4), "")</f>
        <v/>
      </c>
      <c r="H46" s="30">
        <v>42</v>
      </c>
      <c r="I46" s="34" t="str" cm="1">
        <f t="array" aca="1" ref="I46" ca="1">IFERROR(INDEX(_xlfn._xlws.FILTER(INDEX(Eğitim[],0,2), (INDEX(Eğitim[],0,7)&gt;=31)*(INDEX(Eğitim[],0,7)&lt;=90), ""), ROW()-4), "")</f>
        <v/>
      </c>
      <c r="J46" s="52" t="str" cm="1">
        <f t="array" aca="1" ref="J46" ca="1">IFERROR(INDEX(_xlfn._xlws.FILTER(INDEX(Eğitim[],0,3), (INDEX(Eğitim[],0,7)&gt;=31)*(INDEX(Eğitim[],0,7)&lt;=90), ""), ROW()-4), "")</f>
        <v/>
      </c>
      <c r="K46" s="52" t="str" cm="1">
        <f t="array" aca="1" ref="K46" ca="1">IFERROR(INDEX(_xlfn._xlws.FILTER(INDEX(Eğitim[],0,4), (INDEX(Eğitim[],0,7)&gt;=31)*(INDEX(Eğitim[],0,7)&lt;=90), ""), ROW()-4), "")</f>
        <v/>
      </c>
      <c r="L46" s="52" t="str" cm="1">
        <f t="array" aca="1" ref="L46" ca="1">IFERROR(INDEX(_xlfn._xlws.FILTER(INDEX(Eğitim[],0,5), (INDEX(Eğitim[],0,7)&gt;=31)*(INDEX(Eğitim[],0,7)&lt;=90), ""), ROW()-4), "")</f>
        <v/>
      </c>
      <c r="M46" s="35" t="str" cm="1">
        <f t="array" aca="1" ref="M46" ca="1">IFERROR(INDEX(_xlfn._xlws.FILTER(INDEX(Eğitim[],0,7), (INDEX(Eğitim[],0,7)&gt;=31)*(INDEX(Eğitim[],0,7)&lt;=90), ""), ROW()-4), "")</f>
        <v/>
      </c>
      <c r="N46" s="48" t="str" cm="1">
        <f t="array" aca="1" ref="N46" ca="1">IFERROR(INDEX(_xlfn._xlws.FILTER(INDEX(Eğitim[],0,8), (INDEX(Eğitim[],0,7)&gt;=31)*(INDEX(Eğitim[],0,7)&lt;=90), ""), ROW()-4), "")</f>
        <v/>
      </c>
      <c r="O46" s="34"/>
      <c r="P46" s="52"/>
      <c r="Q46" s="52"/>
      <c r="R46" s="35"/>
      <c r="S46" s="48"/>
    </row>
    <row r="47" spans="1:19" x14ac:dyDescent="0.25">
      <c r="A47" s="43">
        <v>43</v>
      </c>
      <c r="B47" s="34" t="str" cm="1">
        <f t="array" aca="1" ref="B47" ca="1">IFERROR(INDEX(_xlfn._xlws.FILTER(INDEX(Eğitim[],0,2), (INDEX(Eğitim[],0,7)&lt;=30)*(INDEX(Eğitim[],0,7)&lt;&gt;"")*(INDEX(Eğitim[],0,7)&lt;&gt;-1), ""), ROW()-4), "")</f>
        <v/>
      </c>
      <c r="C47" s="52" t="str" cm="1">
        <f t="array" aca="1" ref="C47" ca="1">IFERROR(INDEX(_xlfn._xlws.FILTER(INDEX(Eğitim[],0,3), (INDEX(Eğitim[],0,7)&lt;=30)*(INDEX(Eğitim[],0,7)&lt;&gt;"")*(INDEX(Eğitim[],0,7)&lt;&gt;-1), ""), ROW()-4), "")</f>
        <v/>
      </c>
      <c r="D47" s="52" t="str" cm="1">
        <f t="array" aca="1" ref="D47" ca="1">IFERROR(INDEX(_xlfn._xlws.FILTER(INDEX(Eğitim[],0,4), (INDEX(Eğitim[],0,7)&lt;=30)*(INDEX(Eğitim[],0,7)&lt;&gt;"")*(INDEX(Eğitim[],0,7)&lt;&gt;-1), ""), ROW()-4), "")</f>
        <v/>
      </c>
      <c r="E47" s="52" t="str" cm="1">
        <f t="array" aca="1" ref="E47" ca="1">IFERROR(INDEX(_xlfn._xlws.FILTER(INDEX(Eğitim[],0,5), (INDEX(Eğitim[],0,7)&lt;=30)*(INDEX(Eğitim[],0,7)&lt;&gt;"")*(INDEX(Eğitim[],0,7)&lt;&gt;-1), ""), ROW()-4), "")</f>
        <v/>
      </c>
      <c r="F47" s="35" t="str" cm="1">
        <f t="array" aca="1" ref="F47" ca="1">IFERROR(INDEX(_xlfn._xlws.FILTER(INDEX(Eğitim[],0,7), (INDEX(Eğitim[],0,7)&lt;=30)*(INDEX(Eğitim[],0,7)&lt;&gt;"")*(INDEX(Eğitim[],0,7)&lt;&gt;-1), ""), ROW()-4), "")</f>
        <v/>
      </c>
      <c r="G47" s="44" t="str" cm="1">
        <f t="array" aca="1" ref="G47" ca="1">IFERROR(INDEX(_xlfn._xlws.FILTER(INDEX(Eğitim[],0,8), (INDEX(Eğitim[],0,7)&lt;=30)*(INDEX(Eğitim[],0,7)&lt;&gt;"")*(INDEX(Eğitim[],0,7)&lt;&gt;-1), ""), ROW()-4), "")</f>
        <v/>
      </c>
      <c r="H47" s="43">
        <v>43</v>
      </c>
      <c r="I47" s="34" t="str" cm="1">
        <f t="array" aca="1" ref="I47" ca="1">IFERROR(INDEX(_xlfn._xlws.FILTER(INDEX(Eğitim[],0,2), (INDEX(Eğitim[],0,7)&gt;=31)*(INDEX(Eğitim[],0,7)&lt;=90), ""), ROW()-4), "")</f>
        <v/>
      </c>
      <c r="J47" s="52" t="str" cm="1">
        <f t="array" aca="1" ref="J47" ca="1">IFERROR(INDEX(_xlfn._xlws.FILTER(INDEX(Eğitim[],0,3), (INDEX(Eğitim[],0,7)&gt;=31)*(INDEX(Eğitim[],0,7)&lt;=90), ""), ROW()-4), "")</f>
        <v/>
      </c>
      <c r="K47" s="52" t="str" cm="1">
        <f t="array" aca="1" ref="K47" ca="1">IFERROR(INDEX(_xlfn._xlws.FILTER(INDEX(Eğitim[],0,4), (INDEX(Eğitim[],0,7)&gt;=31)*(INDEX(Eğitim[],0,7)&lt;=90), ""), ROW()-4), "")</f>
        <v/>
      </c>
      <c r="L47" s="52" t="str" cm="1">
        <f t="array" aca="1" ref="L47" ca="1">IFERROR(INDEX(_xlfn._xlws.FILTER(INDEX(Eğitim[],0,5), (INDEX(Eğitim[],0,7)&gt;=31)*(INDEX(Eğitim[],0,7)&lt;=90), ""), ROW()-4), "")</f>
        <v/>
      </c>
      <c r="M47" s="35" t="str" cm="1">
        <f t="array" aca="1" ref="M47" ca="1">IFERROR(INDEX(_xlfn._xlws.FILTER(INDEX(Eğitim[],0,7), (INDEX(Eğitim[],0,7)&gt;=31)*(INDEX(Eğitim[],0,7)&lt;=90), ""), ROW()-4), "")</f>
        <v/>
      </c>
      <c r="N47" s="48" t="str" cm="1">
        <f t="array" aca="1" ref="N47" ca="1">IFERROR(INDEX(_xlfn._xlws.FILTER(INDEX(Eğitim[],0,8), (INDEX(Eğitim[],0,7)&gt;=31)*(INDEX(Eğitim[],0,7)&lt;=90), ""), ROW()-4), "")</f>
        <v/>
      </c>
      <c r="O47" s="34"/>
      <c r="P47" s="52"/>
      <c r="Q47" s="52"/>
      <c r="R47" s="35"/>
      <c r="S47" s="48"/>
    </row>
    <row r="48" spans="1:19" x14ac:dyDescent="0.25">
      <c r="A48" s="30">
        <v>44</v>
      </c>
      <c r="B48" s="34" t="str" cm="1">
        <f t="array" aca="1" ref="B48" ca="1">IFERROR(INDEX(_xlfn._xlws.FILTER(INDEX(Eğitim[],0,2), (INDEX(Eğitim[],0,7)&lt;=30)*(INDEX(Eğitim[],0,7)&lt;&gt;"")*(INDEX(Eğitim[],0,7)&lt;&gt;-1), ""), ROW()-4), "")</f>
        <v/>
      </c>
      <c r="C48" s="52" t="str" cm="1">
        <f t="array" aca="1" ref="C48" ca="1">IFERROR(INDEX(_xlfn._xlws.FILTER(INDEX(Eğitim[],0,3), (INDEX(Eğitim[],0,7)&lt;=30)*(INDEX(Eğitim[],0,7)&lt;&gt;"")*(INDEX(Eğitim[],0,7)&lt;&gt;-1), ""), ROW()-4), "")</f>
        <v/>
      </c>
      <c r="D48" s="52" t="str" cm="1">
        <f t="array" aca="1" ref="D48" ca="1">IFERROR(INDEX(_xlfn._xlws.FILTER(INDEX(Eğitim[],0,4), (INDEX(Eğitim[],0,7)&lt;=30)*(INDEX(Eğitim[],0,7)&lt;&gt;"")*(INDEX(Eğitim[],0,7)&lt;&gt;-1), ""), ROW()-4), "")</f>
        <v/>
      </c>
      <c r="E48" s="52" t="str" cm="1">
        <f t="array" aca="1" ref="E48" ca="1">IFERROR(INDEX(_xlfn._xlws.FILTER(INDEX(Eğitim[],0,5), (INDEX(Eğitim[],0,7)&lt;=30)*(INDEX(Eğitim[],0,7)&lt;&gt;"")*(INDEX(Eğitim[],0,7)&lt;&gt;-1), ""), ROW()-4), "")</f>
        <v/>
      </c>
      <c r="F48" s="35" t="str" cm="1">
        <f t="array" aca="1" ref="F48" ca="1">IFERROR(INDEX(_xlfn._xlws.FILTER(INDEX(Eğitim[],0,7), (INDEX(Eğitim[],0,7)&lt;=30)*(INDEX(Eğitim[],0,7)&lt;&gt;"")*(INDEX(Eğitim[],0,7)&lt;&gt;-1), ""), ROW()-4), "")</f>
        <v/>
      </c>
      <c r="G48" s="44" t="str" cm="1">
        <f t="array" aca="1" ref="G48" ca="1">IFERROR(INDEX(_xlfn._xlws.FILTER(INDEX(Eğitim[],0,8), (INDEX(Eğitim[],0,7)&lt;=30)*(INDEX(Eğitim[],0,7)&lt;&gt;"")*(INDEX(Eğitim[],0,7)&lt;&gt;-1), ""), ROW()-4), "")</f>
        <v/>
      </c>
      <c r="H48" s="30">
        <v>44</v>
      </c>
      <c r="I48" s="34" t="str" cm="1">
        <f t="array" aca="1" ref="I48" ca="1">IFERROR(INDEX(_xlfn._xlws.FILTER(INDEX(Eğitim[],0,2), (INDEX(Eğitim[],0,7)&gt;=31)*(INDEX(Eğitim[],0,7)&lt;=90), ""), ROW()-4), "")</f>
        <v/>
      </c>
      <c r="J48" s="52" t="str" cm="1">
        <f t="array" aca="1" ref="J48" ca="1">IFERROR(INDEX(_xlfn._xlws.FILTER(INDEX(Eğitim[],0,3), (INDEX(Eğitim[],0,7)&gt;=31)*(INDEX(Eğitim[],0,7)&lt;=90), ""), ROW()-4), "")</f>
        <v/>
      </c>
      <c r="K48" s="52" t="str" cm="1">
        <f t="array" aca="1" ref="K48" ca="1">IFERROR(INDEX(_xlfn._xlws.FILTER(INDEX(Eğitim[],0,4), (INDEX(Eğitim[],0,7)&gt;=31)*(INDEX(Eğitim[],0,7)&lt;=90), ""), ROW()-4), "")</f>
        <v/>
      </c>
      <c r="L48" s="52" t="str" cm="1">
        <f t="array" aca="1" ref="L48" ca="1">IFERROR(INDEX(_xlfn._xlws.FILTER(INDEX(Eğitim[],0,5), (INDEX(Eğitim[],0,7)&gt;=31)*(INDEX(Eğitim[],0,7)&lt;=90), ""), ROW()-4), "")</f>
        <v/>
      </c>
      <c r="M48" s="35" t="str" cm="1">
        <f t="array" aca="1" ref="M48" ca="1">IFERROR(INDEX(_xlfn._xlws.FILTER(INDEX(Eğitim[],0,7), (INDEX(Eğitim[],0,7)&gt;=31)*(INDEX(Eğitim[],0,7)&lt;=90), ""), ROW()-4), "")</f>
        <v/>
      </c>
      <c r="N48" s="48" t="str" cm="1">
        <f t="array" aca="1" ref="N48" ca="1">IFERROR(INDEX(_xlfn._xlws.FILTER(INDEX(Eğitim[],0,8), (INDEX(Eğitim[],0,7)&gt;=31)*(INDEX(Eğitim[],0,7)&lt;=90), ""), ROW()-4), "")</f>
        <v/>
      </c>
      <c r="O48" s="34"/>
      <c r="P48" s="52"/>
      <c r="Q48" s="52"/>
      <c r="R48" s="35"/>
      <c r="S48" s="48"/>
    </row>
    <row r="49" spans="1:19" x14ac:dyDescent="0.25">
      <c r="A49" s="43">
        <v>45</v>
      </c>
      <c r="B49" s="34" t="str" cm="1">
        <f t="array" aca="1" ref="B49" ca="1">IFERROR(INDEX(_xlfn._xlws.FILTER(INDEX(Eğitim[],0,2), (INDEX(Eğitim[],0,7)&lt;=30)*(INDEX(Eğitim[],0,7)&lt;&gt;"")*(INDEX(Eğitim[],0,7)&lt;&gt;-1), ""), ROW()-4), "")</f>
        <v/>
      </c>
      <c r="C49" s="52" t="str" cm="1">
        <f t="array" aca="1" ref="C49" ca="1">IFERROR(INDEX(_xlfn._xlws.FILTER(INDEX(Eğitim[],0,3), (INDEX(Eğitim[],0,7)&lt;=30)*(INDEX(Eğitim[],0,7)&lt;&gt;"")*(INDEX(Eğitim[],0,7)&lt;&gt;-1), ""), ROW()-4), "")</f>
        <v/>
      </c>
      <c r="D49" s="52" t="str" cm="1">
        <f t="array" aca="1" ref="D49" ca="1">IFERROR(INDEX(_xlfn._xlws.FILTER(INDEX(Eğitim[],0,4), (INDEX(Eğitim[],0,7)&lt;=30)*(INDEX(Eğitim[],0,7)&lt;&gt;"")*(INDEX(Eğitim[],0,7)&lt;&gt;-1), ""), ROW()-4), "")</f>
        <v/>
      </c>
      <c r="E49" s="52" t="str" cm="1">
        <f t="array" aca="1" ref="E49" ca="1">IFERROR(INDEX(_xlfn._xlws.FILTER(INDEX(Eğitim[],0,5), (INDEX(Eğitim[],0,7)&lt;=30)*(INDEX(Eğitim[],0,7)&lt;&gt;"")*(INDEX(Eğitim[],0,7)&lt;&gt;-1), ""), ROW()-4), "")</f>
        <v/>
      </c>
      <c r="F49" s="35" t="str" cm="1">
        <f t="array" aca="1" ref="F49" ca="1">IFERROR(INDEX(_xlfn._xlws.FILTER(INDEX(Eğitim[],0,7), (INDEX(Eğitim[],0,7)&lt;=30)*(INDEX(Eğitim[],0,7)&lt;&gt;"")*(INDEX(Eğitim[],0,7)&lt;&gt;-1), ""), ROW()-4), "")</f>
        <v/>
      </c>
      <c r="G49" s="44" t="str" cm="1">
        <f t="array" aca="1" ref="G49" ca="1">IFERROR(INDEX(_xlfn._xlws.FILTER(INDEX(Eğitim[],0,8), (INDEX(Eğitim[],0,7)&lt;=30)*(INDEX(Eğitim[],0,7)&lt;&gt;"")*(INDEX(Eğitim[],0,7)&lt;&gt;-1), ""), ROW()-4), "")</f>
        <v/>
      </c>
      <c r="H49" s="43">
        <v>45</v>
      </c>
      <c r="I49" s="34" t="str" cm="1">
        <f t="array" aca="1" ref="I49" ca="1">IFERROR(INDEX(_xlfn._xlws.FILTER(INDEX(Eğitim[],0,2), (INDEX(Eğitim[],0,7)&gt;=31)*(INDEX(Eğitim[],0,7)&lt;=90), ""), ROW()-4), "")</f>
        <v/>
      </c>
      <c r="J49" s="52" t="str" cm="1">
        <f t="array" aca="1" ref="J49" ca="1">IFERROR(INDEX(_xlfn._xlws.FILTER(INDEX(Eğitim[],0,3), (INDEX(Eğitim[],0,7)&gt;=31)*(INDEX(Eğitim[],0,7)&lt;=90), ""), ROW()-4), "")</f>
        <v/>
      </c>
      <c r="K49" s="52" t="str" cm="1">
        <f t="array" aca="1" ref="K49" ca="1">IFERROR(INDEX(_xlfn._xlws.FILTER(INDEX(Eğitim[],0,4), (INDEX(Eğitim[],0,7)&gt;=31)*(INDEX(Eğitim[],0,7)&lt;=90), ""), ROW()-4), "")</f>
        <v/>
      </c>
      <c r="L49" s="52" t="str" cm="1">
        <f t="array" aca="1" ref="L49" ca="1">IFERROR(INDEX(_xlfn._xlws.FILTER(INDEX(Eğitim[],0,5), (INDEX(Eğitim[],0,7)&gt;=31)*(INDEX(Eğitim[],0,7)&lt;=90), ""), ROW()-4), "")</f>
        <v/>
      </c>
      <c r="M49" s="35" t="str" cm="1">
        <f t="array" aca="1" ref="M49" ca="1">IFERROR(INDEX(_xlfn._xlws.FILTER(INDEX(Eğitim[],0,7), (INDEX(Eğitim[],0,7)&gt;=31)*(INDEX(Eğitim[],0,7)&lt;=90), ""), ROW()-4), "")</f>
        <v/>
      </c>
      <c r="N49" s="48" t="str" cm="1">
        <f t="array" aca="1" ref="N49" ca="1">IFERROR(INDEX(_xlfn._xlws.FILTER(INDEX(Eğitim[],0,8), (INDEX(Eğitim[],0,7)&gt;=31)*(INDEX(Eğitim[],0,7)&lt;=90), ""), ROW()-4), "")</f>
        <v/>
      </c>
      <c r="O49" s="34"/>
      <c r="P49" s="52"/>
      <c r="Q49" s="52"/>
      <c r="R49" s="35"/>
      <c r="S49" s="48"/>
    </row>
    <row r="50" spans="1:19" x14ac:dyDescent="0.25">
      <c r="A50" s="30">
        <v>46</v>
      </c>
      <c r="B50" s="34" t="str" cm="1">
        <f t="array" aca="1" ref="B50" ca="1">IFERROR(INDEX(_xlfn._xlws.FILTER(INDEX(Eğitim[],0,2), (INDEX(Eğitim[],0,7)&lt;=30)*(INDEX(Eğitim[],0,7)&lt;&gt;"")*(INDEX(Eğitim[],0,7)&lt;&gt;-1), ""), ROW()-4), "")</f>
        <v/>
      </c>
      <c r="C50" s="52" t="str" cm="1">
        <f t="array" aca="1" ref="C50" ca="1">IFERROR(INDEX(_xlfn._xlws.FILTER(INDEX(Eğitim[],0,3), (INDEX(Eğitim[],0,7)&lt;=30)*(INDEX(Eğitim[],0,7)&lt;&gt;"")*(INDEX(Eğitim[],0,7)&lt;&gt;-1), ""), ROW()-4), "")</f>
        <v/>
      </c>
      <c r="D50" s="52" t="str" cm="1">
        <f t="array" aca="1" ref="D50" ca="1">IFERROR(INDEX(_xlfn._xlws.FILTER(INDEX(Eğitim[],0,4), (INDEX(Eğitim[],0,7)&lt;=30)*(INDEX(Eğitim[],0,7)&lt;&gt;"")*(INDEX(Eğitim[],0,7)&lt;&gt;-1), ""), ROW()-4), "")</f>
        <v/>
      </c>
      <c r="E50" s="52" t="str" cm="1">
        <f t="array" aca="1" ref="E50" ca="1">IFERROR(INDEX(_xlfn._xlws.FILTER(INDEX(Eğitim[],0,5), (INDEX(Eğitim[],0,7)&lt;=30)*(INDEX(Eğitim[],0,7)&lt;&gt;"")*(INDEX(Eğitim[],0,7)&lt;&gt;-1), ""), ROW()-4), "")</f>
        <v/>
      </c>
      <c r="F50" s="35" t="str" cm="1">
        <f t="array" aca="1" ref="F50" ca="1">IFERROR(INDEX(_xlfn._xlws.FILTER(INDEX(Eğitim[],0,7), (INDEX(Eğitim[],0,7)&lt;=30)*(INDEX(Eğitim[],0,7)&lt;&gt;"")*(INDEX(Eğitim[],0,7)&lt;&gt;-1), ""), ROW()-4), "")</f>
        <v/>
      </c>
      <c r="G50" s="44" t="str" cm="1">
        <f t="array" aca="1" ref="G50" ca="1">IFERROR(INDEX(_xlfn._xlws.FILTER(INDEX(Eğitim[],0,8), (INDEX(Eğitim[],0,7)&lt;=30)*(INDEX(Eğitim[],0,7)&lt;&gt;"")*(INDEX(Eğitim[],0,7)&lt;&gt;-1), ""), ROW()-4), "")</f>
        <v/>
      </c>
      <c r="H50" s="30">
        <v>46</v>
      </c>
      <c r="I50" s="34" t="str" cm="1">
        <f t="array" aca="1" ref="I50" ca="1">IFERROR(INDEX(_xlfn._xlws.FILTER(INDEX(Eğitim[],0,2), (INDEX(Eğitim[],0,7)&gt;=31)*(INDEX(Eğitim[],0,7)&lt;=90), ""), ROW()-4), "")</f>
        <v/>
      </c>
      <c r="J50" s="52" t="str" cm="1">
        <f t="array" aca="1" ref="J50" ca="1">IFERROR(INDEX(_xlfn._xlws.FILTER(INDEX(Eğitim[],0,3), (INDEX(Eğitim[],0,7)&gt;=31)*(INDEX(Eğitim[],0,7)&lt;=90), ""), ROW()-4), "")</f>
        <v/>
      </c>
      <c r="K50" s="52" t="str" cm="1">
        <f t="array" aca="1" ref="K50" ca="1">IFERROR(INDEX(_xlfn._xlws.FILTER(INDEX(Eğitim[],0,4), (INDEX(Eğitim[],0,7)&gt;=31)*(INDEX(Eğitim[],0,7)&lt;=90), ""), ROW()-4), "")</f>
        <v/>
      </c>
      <c r="L50" s="52" t="str" cm="1">
        <f t="array" aca="1" ref="L50" ca="1">IFERROR(INDEX(_xlfn._xlws.FILTER(INDEX(Eğitim[],0,5), (INDEX(Eğitim[],0,7)&gt;=31)*(INDEX(Eğitim[],0,7)&lt;=90), ""), ROW()-4), "")</f>
        <v/>
      </c>
      <c r="M50" s="35" t="str" cm="1">
        <f t="array" aca="1" ref="M50" ca="1">IFERROR(INDEX(_xlfn._xlws.FILTER(INDEX(Eğitim[],0,7), (INDEX(Eğitim[],0,7)&gt;=31)*(INDEX(Eğitim[],0,7)&lt;=90), ""), ROW()-4), "")</f>
        <v/>
      </c>
      <c r="N50" s="48" t="str" cm="1">
        <f t="array" aca="1" ref="N50" ca="1">IFERROR(INDEX(_xlfn._xlws.FILTER(INDEX(Eğitim[],0,8), (INDEX(Eğitim[],0,7)&gt;=31)*(INDEX(Eğitim[],0,7)&lt;=90), ""), ROW()-4), "")</f>
        <v/>
      </c>
      <c r="O50" s="34"/>
      <c r="P50" s="52"/>
      <c r="Q50" s="52"/>
      <c r="R50" s="35"/>
      <c r="S50" s="48"/>
    </row>
    <row r="51" spans="1:19" x14ac:dyDescent="0.25">
      <c r="A51" s="43">
        <v>47</v>
      </c>
      <c r="B51" s="34" t="str" cm="1">
        <f t="array" aca="1" ref="B51" ca="1">IFERROR(INDEX(_xlfn._xlws.FILTER(INDEX(Eğitim[],0,2), (INDEX(Eğitim[],0,7)&lt;=30)*(INDEX(Eğitim[],0,7)&lt;&gt;"")*(INDEX(Eğitim[],0,7)&lt;&gt;-1), ""), ROW()-4), "")</f>
        <v/>
      </c>
      <c r="C51" s="52" t="str" cm="1">
        <f t="array" aca="1" ref="C51" ca="1">IFERROR(INDEX(_xlfn._xlws.FILTER(INDEX(Eğitim[],0,3), (INDEX(Eğitim[],0,7)&lt;=30)*(INDEX(Eğitim[],0,7)&lt;&gt;"")*(INDEX(Eğitim[],0,7)&lt;&gt;-1), ""), ROW()-4), "")</f>
        <v/>
      </c>
      <c r="D51" s="52" t="str" cm="1">
        <f t="array" aca="1" ref="D51" ca="1">IFERROR(INDEX(_xlfn._xlws.FILTER(INDEX(Eğitim[],0,4), (INDEX(Eğitim[],0,7)&lt;=30)*(INDEX(Eğitim[],0,7)&lt;&gt;"")*(INDEX(Eğitim[],0,7)&lt;&gt;-1), ""), ROW()-4), "")</f>
        <v/>
      </c>
      <c r="E51" s="52" t="str" cm="1">
        <f t="array" aca="1" ref="E51" ca="1">IFERROR(INDEX(_xlfn._xlws.FILTER(INDEX(Eğitim[],0,5), (INDEX(Eğitim[],0,7)&lt;=30)*(INDEX(Eğitim[],0,7)&lt;&gt;"")*(INDEX(Eğitim[],0,7)&lt;&gt;-1), ""), ROW()-4), "")</f>
        <v/>
      </c>
      <c r="F51" s="35" t="str" cm="1">
        <f t="array" aca="1" ref="F51" ca="1">IFERROR(INDEX(_xlfn._xlws.FILTER(INDEX(Eğitim[],0,7), (INDEX(Eğitim[],0,7)&lt;=30)*(INDEX(Eğitim[],0,7)&lt;&gt;"")*(INDEX(Eğitim[],0,7)&lt;&gt;-1), ""), ROW()-4), "")</f>
        <v/>
      </c>
      <c r="G51" s="44" t="str" cm="1">
        <f t="array" aca="1" ref="G51" ca="1">IFERROR(INDEX(_xlfn._xlws.FILTER(INDEX(Eğitim[],0,8), (INDEX(Eğitim[],0,7)&lt;=30)*(INDEX(Eğitim[],0,7)&lt;&gt;"")*(INDEX(Eğitim[],0,7)&lt;&gt;-1), ""), ROW()-4), "")</f>
        <v/>
      </c>
      <c r="H51" s="43">
        <v>47</v>
      </c>
      <c r="I51" s="34" t="str" cm="1">
        <f t="array" aca="1" ref="I51" ca="1">IFERROR(INDEX(_xlfn._xlws.FILTER(INDEX(Eğitim[],0,2), (INDEX(Eğitim[],0,7)&gt;=31)*(INDEX(Eğitim[],0,7)&lt;=90), ""), ROW()-4), "")</f>
        <v/>
      </c>
      <c r="J51" s="52" t="str" cm="1">
        <f t="array" aca="1" ref="J51" ca="1">IFERROR(INDEX(_xlfn._xlws.FILTER(INDEX(Eğitim[],0,3), (INDEX(Eğitim[],0,7)&gt;=31)*(INDEX(Eğitim[],0,7)&lt;=90), ""), ROW()-4), "")</f>
        <v/>
      </c>
      <c r="K51" s="52" t="str" cm="1">
        <f t="array" aca="1" ref="K51" ca="1">IFERROR(INDEX(_xlfn._xlws.FILTER(INDEX(Eğitim[],0,4), (INDEX(Eğitim[],0,7)&gt;=31)*(INDEX(Eğitim[],0,7)&lt;=90), ""), ROW()-4), "")</f>
        <v/>
      </c>
      <c r="L51" s="52" t="str" cm="1">
        <f t="array" aca="1" ref="L51" ca="1">IFERROR(INDEX(_xlfn._xlws.FILTER(INDEX(Eğitim[],0,5), (INDEX(Eğitim[],0,7)&gt;=31)*(INDEX(Eğitim[],0,7)&lt;=90), ""), ROW()-4), "")</f>
        <v/>
      </c>
      <c r="M51" s="35" t="str" cm="1">
        <f t="array" aca="1" ref="M51" ca="1">IFERROR(INDEX(_xlfn._xlws.FILTER(INDEX(Eğitim[],0,7), (INDEX(Eğitim[],0,7)&gt;=31)*(INDEX(Eğitim[],0,7)&lt;=90), ""), ROW()-4), "")</f>
        <v/>
      </c>
      <c r="N51" s="48" t="str" cm="1">
        <f t="array" aca="1" ref="N51" ca="1">IFERROR(INDEX(_xlfn._xlws.FILTER(INDEX(Eğitim[],0,8), (INDEX(Eğitim[],0,7)&gt;=31)*(INDEX(Eğitim[],0,7)&lt;=90), ""), ROW()-4), "")</f>
        <v/>
      </c>
      <c r="O51" s="34"/>
      <c r="P51" s="52"/>
      <c r="Q51" s="52"/>
      <c r="R51" s="35"/>
      <c r="S51" s="48"/>
    </row>
    <row r="52" spans="1:19" x14ac:dyDescent="0.25">
      <c r="A52" s="30">
        <v>48</v>
      </c>
      <c r="B52" s="34" t="str" cm="1">
        <f t="array" aca="1" ref="B52" ca="1">IFERROR(INDEX(_xlfn._xlws.FILTER(INDEX(Eğitim[],0,2), (INDEX(Eğitim[],0,7)&lt;=30)*(INDEX(Eğitim[],0,7)&lt;&gt;"")*(INDEX(Eğitim[],0,7)&lt;&gt;-1), ""), ROW()-4), "")</f>
        <v/>
      </c>
      <c r="C52" s="52" t="str" cm="1">
        <f t="array" aca="1" ref="C52" ca="1">IFERROR(INDEX(_xlfn._xlws.FILTER(INDEX(Eğitim[],0,3), (INDEX(Eğitim[],0,7)&lt;=30)*(INDEX(Eğitim[],0,7)&lt;&gt;"")*(INDEX(Eğitim[],0,7)&lt;&gt;-1), ""), ROW()-4), "")</f>
        <v/>
      </c>
      <c r="D52" s="52" t="str" cm="1">
        <f t="array" aca="1" ref="D52" ca="1">IFERROR(INDEX(_xlfn._xlws.FILTER(INDEX(Eğitim[],0,4), (INDEX(Eğitim[],0,7)&lt;=30)*(INDEX(Eğitim[],0,7)&lt;&gt;"")*(INDEX(Eğitim[],0,7)&lt;&gt;-1), ""), ROW()-4), "")</f>
        <v/>
      </c>
      <c r="E52" s="52" t="str" cm="1">
        <f t="array" aca="1" ref="E52" ca="1">IFERROR(INDEX(_xlfn._xlws.FILTER(INDEX(Eğitim[],0,5), (INDEX(Eğitim[],0,7)&lt;=30)*(INDEX(Eğitim[],0,7)&lt;&gt;"")*(INDEX(Eğitim[],0,7)&lt;&gt;-1), ""), ROW()-4), "")</f>
        <v/>
      </c>
      <c r="F52" s="35" t="str" cm="1">
        <f t="array" aca="1" ref="F52" ca="1">IFERROR(INDEX(_xlfn._xlws.FILTER(INDEX(Eğitim[],0,7), (INDEX(Eğitim[],0,7)&lt;=30)*(INDEX(Eğitim[],0,7)&lt;&gt;"")*(INDEX(Eğitim[],0,7)&lt;&gt;-1), ""), ROW()-4), "")</f>
        <v/>
      </c>
      <c r="G52" s="44" t="str" cm="1">
        <f t="array" aca="1" ref="G52" ca="1">IFERROR(INDEX(_xlfn._xlws.FILTER(INDEX(Eğitim[],0,8), (INDEX(Eğitim[],0,7)&lt;=30)*(INDEX(Eğitim[],0,7)&lt;&gt;"")*(INDEX(Eğitim[],0,7)&lt;&gt;-1), ""), ROW()-4), "")</f>
        <v/>
      </c>
      <c r="H52" s="30">
        <v>48</v>
      </c>
      <c r="I52" s="34" t="str" cm="1">
        <f t="array" aca="1" ref="I52" ca="1">IFERROR(INDEX(_xlfn._xlws.FILTER(INDEX(Eğitim[],0,2), (INDEX(Eğitim[],0,7)&gt;=31)*(INDEX(Eğitim[],0,7)&lt;=90), ""), ROW()-4), "")</f>
        <v/>
      </c>
      <c r="J52" s="52" t="str" cm="1">
        <f t="array" aca="1" ref="J52" ca="1">IFERROR(INDEX(_xlfn._xlws.FILTER(INDEX(Eğitim[],0,3), (INDEX(Eğitim[],0,7)&gt;=31)*(INDEX(Eğitim[],0,7)&lt;=90), ""), ROW()-4), "")</f>
        <v/>
      </c>
      <c r="K52" s="52" t="str" cm="1">
        <f t="array" aca="1" ref="K52" ca="1">IFERROR(INDEX(_xlfn._xlws.FILTER(INDEX(Eğitim[],0,4), (INDEX(Eğitim[],0,7)&gt;=31)*(INDEX(Eğitim[],0,7)&lt;=90), ""), ROW()-4), "")</f>
        <v/>
      </c>
      <c r="L52" s="52" t="str" cm="1">
        <f t="array" aca="1" ref="L52" ca="1">IFERROR(INDEX(_xlfn._xlws.FILTER(INDEX(Eğitim[],0,5), (INDEX(Eğitim[],0,7)&gt;=31)*(INDEX(Eğitim[],0,7)&lt;=90), ""), ROW()-4), "")</f>
        <v/>
      </c>
      <c r="M52" s="35" t="str" cm="1">
        <f t="array" aca="1" ref="M52" ca="1">IFERROR(INDEX(_xlfn._xlws.FILTER(INDEX(Eğitim[],0,7), (INDEX(Eğitim[],0,7)&gt;=31)*(INDEX(Eğitim[],0,7)&lt;=90), ""), ROW()-4), "")</f>
        <v/>
      </c>
      <c r="N52" s="48" t="str" cm="1">
        <f t="array" aca="1" ref="N52" ca="1">IFERROR(INDEX(_xlfn._xlws.FILTER(INDEX(Eğitim[],0,8), (INDEX(Eğitim[],0,7)&gt;=31)*(INDEX(Eğitim[],0,7)&lt;=90), ""), ROW()-4), "")</f>
        <v/>
      </c>
      <c r="O52" s="34"/>
      <c r="P52" s="52"/>
      <c r="Q52" s="52"/>
      <c r="R52" s="35"/>
      <c r="S52" s="48"/>
    </row>
    <row r="53" spans="1:19" x14ac:dyDescent="0.25">
      <c r="A53" s="43">
        <v>49</v>
      </c>
      <c r="B53" s="34" t="str" cm="1">
        <f t="array" aca="1" ref="B53" ca="1">IFERROR(INDEX(_xlfn._xlws.FILTER(INDEX(Eğitim[],0,2), (INDEX(Eğitim[],0,7)&lt;=30)*(INDEX(Eğitim[],0,7)&lt;&gt;"")*(INDEX(Eğitim[],0,7)&lt;&gt;-1), ""), ROW()-4), "")</f>
        <v/>
      </c>
      <c r="C53" s="52" t="str" cm="1">
        <f t="array" aca="1" ref="C53" ca="1">IFERROR(INDEX(_xlfn._xlws.FILTER(INDEX(Eğitim[],0,3), (INDEX(Eğitim[],0,7)&lt;=30)*(INDEX(Eğitim[],0,7)&lt;&gt;"")*(INDEX(Eğitim[],0,7)&lt;&gt;-1), ""), ROW()-4), "")</f>
        <v/>
      </c>
      <c r="D53" s="52" t="str" cm="1">
        <f t="array" aca="1" ref="D53" ca="1">IFERROR(INDEX(_xlfn._xlws.FILTER(INDEX(Eğitim[],0,4), (INDEX(Eğitim[],0,7)&lt;=30)*(INDEX(Eğitim[],0,7)&lt;&gt;"")*(INDEX(Eğitim[],0,7)&lt;&gt;-1), ""), ROW()-4), "")</f>
        <v/>
      </c>
      <c r="E53" s="52" t="str" cm="1">
        <f t="array" aca="1" ref="E53" ca="1">IFERROR(INDEX(_xlfn._xlws.FILTER(INDEX(Eğitim[],0,5), (INDEX(Eğitim[],0,7)&lt;=30)*(INDEX(Eğitim[],0,7)&lt;&gt;"")*(INDEX(Eğitim[],0,7)&lt;&gt;-1), ""), ROW()-4), "")</f>
        <v/>
      </c>
      <c r="F53" s="35" t="str" cm="1">
        <f t="array" aca="1" ref="F53" ca="1">IFERROR(INDEX(_xlfn._xlws.FILTER(INDEX(Eğitim[],0,7), (INDEX(Eğitim[],0,7)&lt;=30)*(INDEX(Eğitim[],0,7)&lt;&gt;"")*(INDEX(Eğitim[],0,7)&lt;&gt;-1), ""), ROW()-4), "")</f>
        <v/>
      </c>
      <c r="G53" s="44" t="str" cm="1">
        <f t="array" aca="1" ref="G53" ca="1">IFERROR(INDEX(_xlfn._xlws.FILTER(INDEX(Eğitim[],0,8), (INDEX(Eğitim[],0,7)&lt;=30)*(INDEX(Eğitim[],0,7)&lt;&gt;"")*(INDEX(Eğitim[],0,7)&lt;&gt;-1), ""), ROW()-4), "")</f>
        <v/>
      </c>
      <c r="H53" s="43">
        <v>49</v>
      </c>
      <c r="I53" s="34" t="str" cm="1">
        <f t="array" aca="1" ref="I53" ca="1">IFERROR(INDEX(_xlfn._xlws.FILTER(INDEX(Eğitim[],0,2), (INDEX(Eğitim[],0,7)&gt;=31)*(INDEX(Eğitim[],0,7)&lt;=90), ""), ROW()-4), "")</f>
        <v/>
      </c>
      <c r="J53" s="52" t="str" cm="1">
        <f t="array" aca="1" ref="J53" ca="1">IFERROR(INDEX(_xlfn._xlws.FILTER(INDEX(Eğitim[],0,3), (INDEX(Eğitim[],0,7)&gt;=31)*(INDEX(Eğitim[],0,7)&lt;=90), ""), ROW()-4), "")</f>
        <v/>
      </c>
      <c r="K53" s="52" t="str" cm="1">
        <f t="array" aca="1" ref="K53" ca="1">IFERROR(INDEX(_xlfn._xlws.FILTER(INDEX(Eğitim[],0,4), (INDEX(Eğitim[],0,7)&gt;=31)*(INDEX(Eğitim[],0,7)&lt;=90), ""), ROW()-4), "")</f>
        <v/>
      </c>
      <c r="L53" s="52" t="str" cm="1">
        <f t="array" aca="1" ref="L53" ca="1">IFERROR(INDEX(_xlfn._xlws.FILTER(INDEX(Eğitim[],0,5), (INDEX(Eğitim[],0,7)&gt;=31)*(INDEX(Eğitim[],0,7)&lt;=90), ""), ROW()-4), "")</f>
        <v/>
      </c>
      <c r="M53" s="35" t="str" cm="1">
        <f t="array" aca="1" ref="M53" ca="1">IFERROR(INDEX(_xlfn._xlws.FILTER(INDEX(Eğitim[],0,7), (INDEX(Eğitim[],0,7)&gt;=31)*(INDEX(Eğitim[],0,7)&lt;=90), ""), ROW()-4), "")</f>
        <v/>
      </c>
      <c r="N53" s="48" t="str" cm="1">
        <f t="array" aca="1" ref="N53" ca="1">IFERROR(INDEX(_xlfn._xlws.FILTER(INDEX(Eğitim[],0,8), (INDEX(Eğitim[],0,7)&gt;=31)*(INDEX(Eğitim[],0,7)&lt;=90), ""), ROW()-4), "")</f>
        <v/>
      </c>
      <c r="O53" s="34"/>
      <c r="P53" s="52"/>
      <c r="Q53" s="52"/>
      <c r="R53" s="35"/>
      <c r="S53" s="48"/>
    </row>
    <row r="54" spans="1:19" x14ac:dyDescent="0.25">
      <c r="A54" s="30">
        <v>50</v>
      </c>
      <c r="B54" s="34" t="str" cm="1">
        <f t="array" aca="1" ref="B54" ca="1">IFERROR(INDEX(_xlfn._xlws.FILTER(INDEX(Eğitim[],0,2), (INDEX(Eğitim[],0,7)&lt;=30)*(INDEX(Eğitim[],0,7)&lt;&gt;"")*(INDEX(Eğitim[],0,7)&lt;&gt;-1), ""), ROW()-4), "")</f>
        <v/>
      </c>
      <c r="C54" s="52" t="str" cm="1">
        <f t="array" aca="1" ref="C54" ca="1">IFERROR(INDEX(_xlfn._xlws.FILTER(INDEX(Eğitim[],0,3), (INDEX(Eğitim[],0,7)&lt;=30)*(INDEX(Eğitim[],0,7)&lt;&gt;"")*(INDEX(Eğitim[],0,7)&lt;&gt;-1), ""), ROW()-4), "")</f>
        <v/>
      </c>
      <c r="D54" s="52" t="str" cm="1">
        <f t="array" aca="1" ref="D54" ca="1">IFERROR(INDEX(_xlfn._xlws.FILTER(INDEX(Eğitim[],0,4), (INDEX(Eğitim[],0,7)&lt;=30)*(INDEX(Eğitim[],0,7)&lt;&gt;"")*(INDEX(Eğitim[],0,7)&lt;&gt;-1), ""), ROW()-4), "")</f>
        <v/>
      </c>
      <c r="E54" s="52" t="str" cm="1">
        <f t="array" aca="1" ref="E54" ca="1">IFERROR(INDEX(_xlfn._xlws.FILTER(INDEX(Eğitim[],0,5), (INDEX(Eğitim[],0,7)&lt;=30)*(INDEX(Eğitim[],0,7)&lt;&gt;"")*(INDEX(Eğitim[],0,7)&lt;&gt;-1), ""), ROW()-4), "")</f>
        <v/>
      </c>
      <c r="F54" s="35" t="str" cm="1">
        <f t="array" aca="1" ref="F54" ca="1">IFERROR(INDEX(_xlfn._xlws.FILTER(INDEX(Eğitim[],0,7), (INDEX(Eğitim[],0,7)&lt;=30)*(INDEX(Eğitim[],0,7)&lt;&gt;"")*(INDEX(Eğitim[],0,7)&lt;&gt;-1), ""), ROW()-4), "")</f>
        <v/>
      </c>
      <c r="G54" s="44" t="str" cm="1">
        <f t="array" aca="1" ref="G54" ca="1">IFERROR(INDEX(_xlfn._xlws.FILTER(INDEX(Eğitim[],0,8), (INDEX(Eğitim[],0,7)&lt;=30)*(INDEX(Eğitim[],0,7)&lt;&gt;"")*(INDEX(Eğitim[],0,7)&lt;&gt;-1), ""), ROW()-4), "")</f>
        <v/>
      </c>
      <c r="H54" s="30">
        <v>50</v>
      </c>
      <c r="I54" s="34" t="str" cm="1">
        <f t="array" aca="1" ref="I54" ca="1">IFERROR(INDEX(_xlfn._xlws.FILTER(INDEX(Eğitim[],0,2), (INDEX(Eğitim[],0,7)&gt;=31)*(INDEX(Eğitim[],0,7)&lt;=90), ""), ROW()-4), "")</f>
        <v/>
      </c>
      <c r="J54" s="52" t="str" cm="1">
        <f t="array" aca="1" ref="J54" ca="1">IFERROR(INDEX(_xlfn._xlws.FILTER(INDEX(Eğitim[],0,3), (INDEX(Eğitim[],0,7)&gt;=31)*(INDEX(Eğitim[],0,7)&lt;=90), ""), ROW()-4), "")</f>
        <v/>
      </c>
      <c r="K54" s="52" t="str" cm="1">
        <f t="array" aca="1" ref="K54" ca="1">IFERROR(INDEX(_xlfn._xlws.FILTER(INDEX(Eğitim[],0,4), (INDEX(Eğitim[],0,7)&gt;=31)*(INDEX(Eğitim[],0,7)&lt;=90), ""), ROW()-4), "")</f>
        <v/>
      </c>
      <c r="L54" s="52" t="str" cm="1">
        <f t="array" aca="1" ref="L54" ca="1">IFERROR(INDEX(_xlfn._xlws.FILTER(INDEX(Eğitim[],0,5), (INDEX(Eğitim[],0,7)&gt;=31)*(INDEX(Eğitim[],0,7)&lt;=90), ""), ROW()-4), "")</f>
        <v/>
      </c>
      <c r="M54" s="35" t="str" cm="1">
        <f t="array" aca="1" ref="M54" ca="1">IFERROR(INDEX(_xlfn._xlws.FILTER(INDEX(Eğitim[],0,7), (INDEX(Eğitim[],0,7)&gt;=31)*(INDEX(Eğitim[],0,7)&lt;=90), ""), ROW()-4), "")</f>
        <v/>
      </c>
      <c r="N54" s="48" t="str" cm="1">
        <f t="array" aca="1" ref="N54" ca="1">IFERROR(INDEX(_xlfn._xlws.FILTER(INDEX(Eğitim[],0,8), (INDEX(Eğitim[],0,7)&gt;=31)*(INDEX(Eğitim[],0,7)&lt;=90), ""), ROW()-4), "")</f>
        <v/>
      </c>
      <c r="O54" s="34"/>
      <c r="P54" s="52"/>
      <c r="Q54" s="52"/>
      <c r="R54" s="35"/>
      <c r="S54" s="48"/>
    </row>
    <row r="55" spans="1:19" x14ac:dyDescent="0.25">
      <c r="A55" s="43">
        <v>51</v>
      </c>
      <c r="B55" s="34" t="str" cm="1">
        <f t="array" aca="1" ref="B55" ca="1">IFERROR(INDEX(_xlfn._xlws.FILTER(INDEX(Eğitim[],0,2), (INDEX(Eğitim[],0,7)&lt;=30)*(INDEX(Eğitim[],0,7)&lt;&gt;"")*(INDEX(Eğitim[],0,7)&lt;&gt;-1), ""), ROW()-4), "")</f>
        <v/>
      </c>
      <c r="C55" s="52" t="str" cm="1">
        <f t="array" aca="1" ref="C55" ca="1">IFERROR(INDEX(_xlfn._xlws.FILTER(INDEX(Eğitim[],0,3), (INDEX(Eğitim[],0,7)&lt;=30)*(INDEX(Eğitim[],0,7)&lt;&gt;"")*(INDEX(Eğitim[],0,7)&lt;&gt;-1), ""), ROW()-4), "")</f>
        <v/>
      </c>
      <c r="D55" s="52" t="str" cm="1">
        <f t="array" aca="1" ref="D55" ca="1">IFERROR(INDEX(_xlfn._xlws.FILTER(INDEX(Eğitim[],0,4), (INDEX(Eğitim[],0,7)&lt;=30)*(INDEX(Eğitim[],0,7)&lt;&gt;"")*(INDEX(Eğitim[],0,7)&lt;&gt;-1), ""), ROW()-4), "")</f>
        <v/>
      </c>
      <c r="E55" s="52" t="str" cm="1">
        <f t="array" aca="1" ref="E55" ca="1">IFERROR(INDEX(_xlfn._xlws.FILTER(INDEX(Eğitim[],0,5), (INDEX(Eğitim[],0,7)&lt;=30)*(INDEX(Eğitim[],0,7)&lt;&gt;"")*(INDEX(Eğitim[],0,7)&lt;&gt;-1), ""), ROW()-4), "")</f>
        <v/>
      </c>
      <c r="F55" s="35" t="str" cm="1">
        <f t="array" aca="1" ref="F55" ca="1">IFERROR(INDEX(_xlfn._xlws.FILTER(INDEX(Eğitim[],0,7), (INDEX(Eğitim[],0,7)&lt;=30)*(INDEX(Eğitim[],0,7)&lt;&gt;"")*(INDEX(Eğitim[],0,7)&lt;&gt;-1), ""), ROW()-4), "")</f>
        <v/>
      </c>
      <c r="G55" s="44" t="str" cm="1">
        <f t="array" aca="1" ref="G55" ca="1">IFERROR(INDEX(_xlfn._xlws.FILTER(INDEX(Eğitim[],0,8), (INDEX(Eğitim[],0,7)&lt;=30)*(INDEX(Eğitim[],0,7)&lt;&gt;"")*(INDEX(Eğitim[],0,7)&lt;&gt;-1), ""), ROW()-4), "")</f>
        <v/>
      </c>
      <c r="H55" s="43">
        <v>51</v>
      </c>
      <c r="I55" s="34" t="str" cm="1">
        <f t="array" aca="1" ref="I55" ca="1">IFERROR(INDEX(_xlfn._xlws.FILTER(INDEX(Eğitim[],0,2), (INDEX(Eğitim[],0,7)&gt;=31)*(INDEX(Eğitim[],0,7)&lt;=90), ""), ROW()-4), "")</f>
        <v/>
      </c>
      <c r="J55" s="52" t="str" cm="1">
        <f t="array" aca="1" ref="J55" ca="1">IFERROR(INDEX(_xlfn._xlws.FILTER(INDEX(Eğitim[],0,3), (INDEX(Eğitim[],0,7)&gt;=31)*(INDEX(Eğitim[],0,7)&lt;=90), ""), ROW()-4), "")</f>
        <v/>
      </c>
      <c r="K55" s="52" t="str" cm="1">
        <f t="array" aca="1" ref="K55" ca="1">IFERROR(INDEX(_xlfn._xlws.FILTER(INDEX(Eğitim[],0,4), (INDEX(Eğitim[],0,7)&gt;=31)*(INDEX(Eğitim[],0,7)&lt;=90), ""), ROW()-4), "")</f>
        <v/>
      </c>
      <c r="L55" s="52" t="str" cm="1">
        <f t="array" aca="1" ref="L55" ca="1">IFERROR(INDEX(_xlfn._xlws.FILTER(INDEX(Eğitim[],0,5), (INDEX(Eğitim[],0,7)&gt;=31)*(INDEX(Eğitim[],0,7)&lt;=90), ""), ROW()-4), "")</f>
        <v/>
      </c>
      <c r="M55" s="35" t="str" cm="1">
        <f t="array" aca="1" ref="M55" ca="1">IFERROR(INDEX(_xlfn._xlws.FILTER(INDEX(Eğitim[],0,7), (INDEX(Eğitim[],0,7)&gt;=31)*(INDEX(Eğitim[],0,7)&lt;=90), ""), ROW()-4), "")</f>
        <v/>
      </c>
      <c r="N55" s="48" t="str" cm="1">
        <f t="array" aca="1" ref="N55" ca="1">IFERROR(INDEX(_xlfn._xlws.FILTER(INDEX(Eğitim[],0,8), (INDEX(Eğitim[],0,7)&gt;=31)*(INDEX(Eğitim[],0,7)&lt;=90), ""), ROW()-4), "")</f>
        <v/>
      </c>
      <c r="O55" s="34"/>
      <c r="P55" s="52"/>
      <c r="Q55" s="52"/>
      <c r="R55" s="35"/>
      <c r="S55" s="48"/>
    </row>
    <row r="56" spans="1:19" x14ac:dyDescent="0.25">
      <c r="A56" s="30">
        <v>52</v>
      </c>
      <c r="B56" s="34" t="str" cm="1">
        <f t="array" aca="1" ref="B56" ca="1">IFERROR(INDEX(_xlfn._xlws.FILTER(INDEX(Eğitim[],0,2), (INDEX(Eğitim[],0,7)&lt;=30)*(INDEX(Eğitim[],0,7)&lt;&gt;"")*(INDEX(Eğitim[],0,7)&lt;&gt;-1), ""), ROW()-4), "")</f>
        <v/>
      </c>
      <c r="C56" s="52" t="str" cm="1">
        <f t="array" aca="1" ref="C56" ca="1">IFERROR(INDEX(_xlfn._xlws.FILTER(INDEX(Eğitim[],0,3), (INDEX(Eğitim[],0,7)&lt;=30)*(INDEX(Eğitim[],0,7)&lt;&gt;"")*(INDEX(Eğitim[],0,7)&lt;&gt;-1), ""), ROW()-4), "")</f>
        <v/>
      </c>
      <c r="D56" s="52" t="str" cm="1">
        <f t="array" aca="1" ref="D56" ca="1">IFERROR(INDEX(_xlfn._xlws.FILTER(INDEX(Eğitim[],0,4), (INDEX(Eğitim[],0,7)&lt;=30)*(INDEX(Eğitim[],0,7)&lt;&gt;"")*(INDEX(Eğitim[],0,7)&lt;&gt;-1), ""), ROW()-4), "")</f>
        <v/>
      </c>
      <c r="E56" s="52" t="str" cm="1">
        <f t="array" aca="1" ref="E56" ca="1">IFERROR(INDEX(_xlfn._xlws.FILTER(INDEX(Eğitim[],0,5), (INDEX(Eğitim[],0,7)&lt;=30)*(INDEX(Eğitim[],0,7)&lt;&gt;"")*(INDEX(Eğitim[],0,7)&lt;&gt;-1), ""), ROW()-4), "")</f>
        <v/>
      </c>
      <c r="F56" s="35" t="str" cm="1">
        <f t="array" aca="1" ref="F56" ca="1">IFERROR(INDEX(_xlfn._xlws.FILTER(INDEX(Eğitim[],0,7), (INDEX(Eğitim[],0,7)&lt;=30)*(INDEX(Eğitim[],0,7)&lt;&gt;"")*(INDEX(Eğitim[],0,7)&lt;&gt;-1), ""), ROW()-4), "")</f>
        <v/>
      </c>
      <c r="G56" s="44" t="str" cm="1">
        <f t="array" aca="1" ref="G56" ca="1">IFERROR(INDEX(_xlfn._xlws.FILTER(INDEX(Eğitim[],0,8), (INDEX(Eğitim[],0,7)&lt;=30)*(INDEX(Eğitim[],0,7)&lt;&gt;"")*(INDEX(Eğitim[],0,7)&lt;&gt;-1), ""), ROW()-4), "")</f>
        <v/>
      </c>
      <c r="H56" s="30">
        <v>52</v>
      </c>
      <c r="I56" s="34" t="str" cm="1">
        <f t="array" aca="1" ref="I56" ca="1">IFERROR(INDEX(_xlfn._xlws.FILTER(INDEX(Eğitim[],0,2), (INDEX(Eğitim[],0,7)&gt;=31)*(INDEX(Eğitim[],0,7)&lt;=90), ""), ROW()-4), "")</f>
        <v/>
      </c>
      <c r="J56" s="52" t="str" cm="1">
        <f t="array" aca="1" ref="J56" ca="1">IFERROR(INDEX(_xlfn._xlws.FILTER(INDEX(Eğitim[],0,3), (INDEX(Eğitim[],0,7)&gt;=31)*(INDEX(Eğitim[],0,7)&lt;=90), ""), ROW()-4), "")</f>
        <v/>
      </c>
      <c r="K56" s="52" t="str" cm="1">
        <f t="array" aca="1" ref="K56" ca="1">IFERROR(INDEX(_xlfn._xlws.FILTER(INDEX(Eğitim[],0,4), (INDEX(Eğitim[],0,7)&gt;=31)*(INDEX(Eğitim[],0,7)&lt;=90), ""), ROW()-4), "")</f>
        <v/>
      </c>
      <c r="L56" s="52" t="str" cm="1">
        <f t="array" aca="1" ref="L56" ca="1">IFERROR(INDEX(_xlfn._xlws.FILTER(INDEX(Eğitim[],0,5), (INDEX(Eğitim[],0,7)&gt;=31)*(INDEX(Eğitim[],0,7)&lt;=90), ""), ROW()-4), "")</f>
        <v/>
      </c>
      <c r="M56" s="35" t="str" cm="1">
        <f t="array" aca="1" ref="M56" ca="1">IFERROR(INDEX(_xlfn._xlws.FILTER(INDEX(Eğitim[],0,7), (INDEX(Eğitim[],0,7)&gt;=31)*(INDEX(Eğitim[],0,7)&lt;=90), ""), ROW()-4), "")</f>
        <v/>
      </c>
      <c r="N56" s="48" t="str" cm="1">
        <f t="array" aca="1" ref="N56" ca="1">IFERROR(INDEX(_xlfn._xlws.FILTER(INDEX(Eğitim[],0,8), (INDEX(Eğitim[],0,7)&gt;=31)*(INDEX(Eğitim[],0,7)&lt;=90), ""), ROW()-4), "")</f>
        <v/>
      </c>
      <c r="O56" s="34"/>
      <c r="P56" s="52"/>
      <c r="Q56" s="52"/>
      <c r="R56" s="35"/>
      <c r="S56" s="48"/>
    </row>
    <row r="57" spans="1:19" x14ac:dyDescent="0.25">
      <c r="A57" s="43">
        <v>53</v>
      </c>
      <c r="B57" s="34" t="str" cm="1">
        <f t="array" aca="1" ref="B57" ca="1">IFERROR(INDEX(_xlfn._xlws.FILTER(INDEX(Eğitim[],0,2), (INDEX(Eğitim[],0,7)&lt;=30)*(INDEX(Eğitim[],0,7)&lt;&gt;"")*(INDEX(Eğitim[],0,7)&lt;&gt;-1), ""), ROW()-4), "")</f>
        <v/>
      </c>
      <c r="C57" s="52" t="str" cm="1">
        <f t="array" aca="1" ref="C57" ca="1">IFERROR(INDEX(_xlfn._xlws.FILTER(INDEX(Eğitim[],0,3), (INDEX(Eğitim[],0,7)&lt;=30)*(INDEX(Eğitim[],0,7)&lt;&gt;"")*(INDEX(Eğitim[],0,7)&lt;&gt;-1), ""), ROW()-4), "")</f>
        <v/>
      </c>
      <c r="D57" s="52" t="str" cm="1">
        <f t="array" aca="1" ref="D57" ca="1">IFERROR(INDEX(_xlfn._xlws.FILTER(INDEX(Eğitim[],0,4), (INDEX(Eğitim[],0,7)&lt;=30)*(INDEX(Eğitim[],0,7)&lt;&gt;"")*(INDEX(Eğitim[],0,7)&lt;&gt;-1), ""), ROW()-4), "")</f>
        <v/>
      </c>
      <c r="E57" s="52" t="str" cm="1">
        <f t="array" aca="1" ref="E57" ca="1">IFERROR(INDEX(_xlfn._xlws.FILTER(INDEX(Eğitim[],0,5), (INDEX(Eğitim[],0,7)&lt;=30)*(INDEX(Eğitim[],0,7)&lt;&gt;"")*(INDEX(Eğitim[],0,7)&lt;&gt;-1), ""), ROW()-4), "")</f>
        <v/>
      </c>
      <c r="F57" s="35" t="str" cm="1">
        <f t="array" aca="1" ref="F57" ca="1">IFERROR(INDEX(_xlfn._xlws.FILTER(INDEX(Eğitim[],0,7), (INDEX(Eğitim[],0,7)&lt;=30)*(INDEX(Eğitim[],0,7)&lt;&gt;"")*(INDEX(Eğitim[],0,7)&lt;&gt;-1), ""), ROW()-4), "")</f>
        <v/>
      </c>
      <c r="G57" s="44" t="str" cm="1">
        <f t="array" aca="1" ref="G57" ca="1">IFERROR(INDEX(_xlfn._xlws.FILTER(INDEX(Eğitim[],0,8), (INDEX(Eğitim[],0,7)&lt;=30)*(INDEX(Eğitim[],0,7)&lt;&gt;"")*(INDEX(Eğitim[],0,7)&lt;&gt;-1), ""), ROW()-4), "")</f>
        <v/>
      </c>
      <c r="H57" s="43">
        <v>53</v>
      </c>
      <c r="I57" s="34" t="str" cm="1">
        <f t="array" aca="1" ref="I57" ca="1">IFERROR(INDEX(_xlfn._xlws.FILTER(INDEX(Eğitim[],0,2), (INDEX(Eğitim[],0,7)&gt;=31)*(INDEX(Eğitim[],0,7)&lt;=90), ""), ROW()-4), "")</f>
        <v/>
      </c>
      <c r="J57" s="52" t="str" cm="1">
        <f t="array" aca="1" ref="J57" ca="1">IFERROR(INDEX(_xlfn._xlws.FILTER(INDEX(Eğitim[],0,3), (INDEX(Eğitim[],0,7)&gt;=31)*(INDEX(Eğitim[],0,7)&lt;=90), ""), ROW()-4), "")</f>
        <v/>
      </c>
      <c r="K57" s="52" t="str" cm="1">
        <f t="array" aca="1" ref="K57" ca="1">IFERROR(INDEX(_xlfn._xlws.FILTER(INDEX(Eğitim[],0,4), (INDEX(Eğitim[],0,7)&gt;=31)*(INDEX(Eğitim[],0,7)&lt;=90), ""), ROW()-4), "")</f>
        <v/>
      </c>
      <c r="L57" s="52" t="str" cm="1">
        <f t="array" aca="1" ref="L57" ca="1">IFERROR(INDEX(_xlfn._xlws.FILTER(INDEX(Eğitim[],0,5), (INDEX(Eğitim[],0,7)&gt;=31)*(INDEX(Eğitim[],0,7)&lt;=90), ""), ROW()-4), "")</f>
        <v/>
      </c>
      <c r="M57" s="35" t="str" cm="1">
        <f t="array" aca="1" ref="M57" ca="1">IFERROR(INDEX(_xlfn._xlws.FILTER(INDEX(Eğitim[],0,7), (INDEX(Eğitim[],0,7)&gt;=31)*(INDEX(Eğitim[],0,7)&lt;=90), ""), ROW()-4), "")</f>
        <v/>
      </c>
      <c r="N57" s="48" t="str" cm="1">
        <f t="array" aca="1" ref="N57" ca="1">IFERROR(INDEX(_xlfn._xlws.FILTER(INDEX(Eğitim[],0,8), (INDEX(Eğitim[],0,7)&gt;=31)*(INDEX(Eğitim[],0,7)&lt;=90), ""), ROW()-4), "")</f>
        <v/>
      </c>
      <c r="O57" s="34"/>
      <c r="P57" s="52"/>
      <c r="Q57" s="52"/>
      <c r="R57" s="35"/>
      <c r="S57" s="48"/>
    </row>
    <row r="58" spans="1:19" x14ac:dyDescent="0.25">
      <c r="A58" s="30">
        <v>54</v>
      </c>
      <c r="B58" s="34" t="str" cm="1">
        <f t="array" aca="1" ref="B58" ca="1">IFERROR(INDEX(_xlfn._xlws.FILTER(INDEX(Eğitim[],0,2), (INDEX(Eğitim[],0,7)&lt;=30)*(INDEX(Eğitim[],0,7)&lt;&gt;"")*(INDEX(Eğitim[],0,7)&lt;&gt;-1), ""), ROW()-4), "")</f>
        <v/>
      </c>
      <c r="C58" s="52" t="str" cm="1">
        <f t="array" aca="1" ref="C58" ca="1">IFERROR(INDEX(_xlfn._xlws.FILTER(INDEX(Eğitim[],0,3), (INDEX(Eğitim[],0,7)&lt;=30)*(INDEX(Eğitim[],0,7)&lt;&gt;"")*(INDEX(Eğitim[],0,7)&lt;&gt;-1), ""), ROW()-4), "")</f>
        <v/>
      </c>
      <c r="D58" s="52" t="str" cm="1">
        <f t="array" aca="1" ref="D58" ca="1">IFERROR(INDEX(_xlfn._xlws.FILTER(INDEX(Eğitim[],0,4), (INDEX(Eğitim[],0,7)&lt;=30)*(INDEX(Eğitim[],0,7)&lt;&gt;"")*(INDEX(Eğitim[],0,7)&lt;&gt;-1), ""), ROW()-4), "")</f>
        <v/>
      </c>
      <c r="E58" s="52" t="str" cm="1">
        <f t="array" aca="1" ref="E58" ca="1">IFERROR(INDEX(_xlfn._xlws.FILTER(INDEX(Eğitim[],0,5), (INDEX(Eğitim[],0,7)&lt;=30)*(INDEX(Eğitim[],0,7)&lt;&gt;"")*(INDEX(Eğitim[],0,7)&lt;&gt;-1), ""), ROW()-4), "")</f>
        <v/>
      </c>
      <c r="F58" s="35" t="str" cm="1">
        <f t="array" aca="1" ref="F58" ca="1">IFERROR(INDEX(_xlfn._xlws.FILTER(INDEX(Eğitim[],0,7), (INDEX(Eğitim[],0,7)&lt;=30)*(INDEX(Eğitim[],0,7)&lt;&gt;"")*(INDEX(Eğitim[],0,7)&lt;&gt;-1), ""), ROW()-4), "")</f>
        <v/>
      </c>
      <c r="G58" s="44" t="str" cm="1">
        <f t="array" aca="1" ref="G58" ca="1">IFERROR(INDEX(_xlfn._xlws.FILTER(INDEX(Eğitim[],0,8), (INDEX(Eğitim[],0,7)&lt;=30)*(INDEX(Eğitim[],0,7)&lt;&gt;"")*(INDEX(Eğitim[],0,7)&lt;&gt;-1), ""), ROW()-4), "")</f>
        <v/>
      </c>
      <c r="H58" s="30">
        <v>54</v>
      </c>
      <c r="I58" s="34" t="str" cm="1">
        <f t="array" aca="1" ref="I58" ca="1">IFERROR(INDEX(_xlfn._xlws.FILTER(INDEX(Eğitim[],0,2), (INDEX(Eğitim[],0,7)&gt;=31)*(INDEX(Eğitim[],0,7)&lt;=90), ""), ROW()-4), "")</f>
        <v/>
      </c>
      <c r="J58" s="52" t="str" cm="1">
        <f t="array" aca="1" ref="J58" ca="1">IFERROR(INDEX(_xlfn._xlws.FILTER(INDEX(Eğitim[],0,3), (INDEX(Eğitim[],0,7)&gt;=31)*(INDEX(Eğitim[],0,7)&lt;=90), ""), ROW()-4), "")</f>
        <v/>
      </c>
      <c r="K58" s="52" t="str" cm="1">
        <f t="array" aca="1" ref="K58" ca="1">IFERROR(INDEX(_xlfn._xlws.FILTER(INDEX(Eğitim[],0,4), (INDEX(Eğitim[],0,7)&gt;=31)*(INDEX(Eğitim[],0,7)&lt;=90), ""), ROW()-4), "")</f>
        <v/>
      </c>
      <c r="L58" s="52" t="str" cm="1">
        <f t="array" aca="1" ref="L58" ca="1">IFERROR(INDEX(_xlfn._xlws.FILTER(INDEX(Eğitim[],0,5), (INDEX(Eğitim[],0,7)&gt;=31)*(INDEX(Eğitim[],0,7)&lt;=90), ""), ROW()-4), "")</f>
        <v/>
      </c>
      <c r="M58" s="35" t="str" cm="1">
        <f t="array" aca="1" ref="M58" ca="1">IFERROR(INDEX(_xlfn._xlws.FILTER(INDEX(Eğitim[],0,7), (INDEX(Eğitim[],0,7)&gt;=31)*(INDEX(Eğitim[],0,7)&lt;=90), ""), ROW()-4), "")</f>
        <v/>
      </c>
      <c r="N58" s="48" t="str" cm="1">
        <f t="array" aca="1" ref="N58" ca="1">IFERROR(INDEX(_xlfn._xlws.FILTER(INDEX(Eğitim[],0,8), (INDEX(Eğitim[],0,7)&gt;=31)*(INDEX(Eğitim[],0,7)&lt;=90), ""), ROW()-4), "")</f>
        <v/>
      </c>
      <c r="O58" s="34"/>
      <c r="P58" s="52"/>
      <c r="Q58" s="52"/>
      <c r="R58" s="35"/>
      <c r="S58" s="48"/>
    </row>
    <row r="59" spans="1:19" x14ac:dyDescent="0.25">
      <c r="A59" s="43">
        <v>55</v>
      </c>
      <c r="B59" s="34" t="str" cm="1">
        <f t="array" aca="1" ref="B59" ca="1">IFERROR(INDEX(_xlfn._xlws.FILTER(INDEX(Eğitim[],0,2), (INDEX(Eğitim[],0,7)&lt;=30)*(INDEX(Eğitim[],0,7)&lt;&gt;"")*(INDEX(Eğitim[],0,7)&lt;&gt;-1), ""), ROW()-4), "")</f>
        <v/>
      </c>
      <c r="C59" s="52" t="str" cm="1">
        <f t="array" aca="1" ref="C59" ca="1">IFERROR(INDEX(_xlfn._xlws.FILTER(INDEX(Eğitim[],0,3), (INDEX(Eğitim[],0,7)&lt;=30)*(INDEX(Eğitim[],0,7)&lt;&gt;"")*(INDEX(Eğitim[],0,7)&lt;&gt;-1), ""), ROW()-4), "")</f>
        <v/>
      </c>
      <c r="D59" s="52" t="str" cm="1">
        <f t="array" aca="1" ref="D59" ca="1">IFERROR(INDEX(_xlfn._xlws.FILTER(INDEX(Eğitim[],0,4), (INDEX(Eğitim[],0,7)&lt;=30)*(INDEX(Eğitim[],0,7)&lt;&gt;"")*(INDEX(Eğitim[],0,7)&lt;&gt;-1), ""), ROW()-4), "")</f>
        <v/>
      </c>
      <c r="E59" s="52" t="str" cm="1">
        <f t="array" aca="1" ref="E59" ca="1">IFERROR(INDEX(_xlfn._xlws.FILTER(INDEX(Eğitim[],0,5), (INDEX(Eğitim[],0,7)&lt;=30)*(INDEX(Eğitim[],0,7)&lt;&gt;"")*(INDEX(Eğitim[],0,7)&lt;&gt;-1), ""), ROW()-4), "")</f>
        <v/>
      </c>
      <c r="F59" s="35" t="str" cm="1">
        <f t="array" aca="1" ref="F59" ca="1">IFERROR(INDEX(_xlfn._xlws.FILTER(INDEX(Eğitim[],0,7), (INDEX(Eğitim[],0,7)&lt;=30)*(INDEX(Eğitim[],0,7)&lt;&gt;"")*(INDEX(Eğitim[],0,7)&lt;&gt;-1), ""), ROW()-4), "")</f>
        <v/>
      </c>
      <c r="G59" s="44" t="str" cm="1">
        <f t="array" aca="1" ref="G59" ca="1">IFERROR(INDEX(_xlfn._xlws.FILTER(INDEX(Eğitim[],0,8), (INDEX(Eğitim[],0,7)&lt;=30)*(INDEX(Eğitim[],0,7)&lt;&gt;"")*(INDEX(Eğitim[],0,7)&lt;&gt;-1), ""), ROW()-4), "")</f>
        <v/>
      </c>
      <c r="H59" s="43">
        <v>55</v>
      </c>
      <c r="I59" s="34" t="str" cm="1">
        <f t="array" aca="1" ref="I59" ca="1">IFERROR(INDEX(_xlfn._xlws.FILTER(INDEX(Eğitim[],0,2), (INDEX(Eğitim[],0,7)&gt;=31)*(INDEX(Eğitim[],0,7)&lt;=90), ""), ROW()-4), "")</f>
        <v/>
      </c>
      <c r="J59" s="52" t="str" cm="1">
        <f t="array" aca="1" ref="J59" ca="1">IFERROR(INDEX(_xlfn._xlws.FILTER(INDEX(Eğitim[],0,3), (INDEX(Eğitim[],0,7)&gt;=31)*(INDEX(Eğitim[],0,7)&lt;=90), ""), ROW()-4), "")</f>
        <v/>
      </c>
      <c r="K59" s="52" t="str" cm="1">
        <f t="array" aca="1" ref="K59" ca="1">IFERROR(INDEX(_xlfn._xlws.FILTER(INDEX(Eğitim[],0,4), (INDEX(Eğitim[],0,7)&gt;=31)*(INDEX(Eğitim[],0,7)&lt;=90), ""), ROW()-4), "")</f>
        <v/>
      </c>
      <c r="L59" s="52" t="str" cm="1">
        <f t="array" aca="1" ref="L59" ca="1">IFERROR(INDEX(_xlfn._xlws.FILTER(INDEX(Eğitim[],0,5), (INDEX(Eğitim[],0,7)&gt;=31)*(INDEX(Eğitim[],0,7)&lt;=90), ""), ROW()-4), "")</f>
        <v/>
      </c>
      <c r="M59" s="35" t="str" cm="1">
        <f t="array" aca="1" ref="M59" ca="1">IFERROR(INDEX(_xlfn._xlws.FILTER(INDEX(Eğitim[],0,7), (INDEX(Eğitim[],0,7)&gt;=31)*(INDEX(Eğitim[],0,7)&lt;=90), ""), ROW()-4), "")</f>
        <v/>
      </c>
      <c r="N59" s="48" t="str" cm="1">
        <f t="array" aca="1" ref="N59" ca="1">IFERROR(INDEX(_xlfn._xlws.FILTER(INDEX(Eğitim[],0,8), (INDEX(Eğitim[],0,7)&gt;=31)*(INDEX(Eğitim[],0,7)&lt;=90), ""), ROW()-4), "")</f>
        <v/>
      </c>
      <c r="O59" s="34"/>
      <c r="P59" s="52"/>
      <c r="Q59" s="52"/>
      <c r="R59" s="35"/>
      <c r="S59" s="48"/>
    </row>
    <row r="60" spans="1:19" x14ac:dyDescent="0.25">
      <c r="A60" s="30">
        <v>56</v>
      </c>
      <c r="B60" s="34" t="str" cm="1">
        <f t="array" aca="1" ref="B60" ca="1">IFERROR(INDEX(_xlfn._xlws.FILTER(INDEX(Eğitim[],0,2), (INDEX(Eğitim[],0,7)&lt;=30)*(INDEX(Eğitim[],0,7)&lt;&gt;"")*(INDEX(Eğitim[],0,7)&lt;&gt;-1), ""), ROW()-4), "")</f>
        <v/>
      </c>
      <c r="C60" s="52" t="str" cm="1">
        <f t="array" aca="1" ref="C60" ca="1">IFERROR(INDEX(_xlfn._xlws.FILTER(INDEX(Eğitim[],0,3), (INDEX(Eğitim[],0,7)&lt;=30)*(INDEX(Eğitim[],0,7)&lt;&gt;"")*(INDEX(Eğitim[],0,7)&lt;&gt;-1), ""), ROW()-4), "")</f>
        <v/>
      </c>
      <c r="D60" s="52" t="str" cm="1">
        <f t="array" aca="1" ref="D60" ca="1">IFERROR(INDEX(_xlfn._xlws.FILTER(INDEX(Eğitim[],0,4), (INDEX(Eğitim[],0,7)&lt;=30)*(INDEX(Eğitim[],0,7)&lt;&gt;"")*(INDEX(Eğitim[],0,7)&lt;&gt;-1), ""), ROW()-4), "")</f>
        <v/>
      </c>
      <c r="E60" s="52" t="str" cm="1">
        <f t="array" aca="1" ref="E60" ca="1">IFERROR(INDEX(_xlfn._xlws.FILTER(INDEX(Eğitim[],0,5), (INDEX(Eğitim[],0,7)&lt;=30)*(INDEX(Eğitim[],0,7)&lt;&gt;"")*(INDEX(Eğitim[],0,7)&lt;&gt;-1), ""), ROW()-4), "")</f>
        <v/>
      </c>
      <c r="F60" s="35" t="str" cm="1">
        <f t="array" aca="1" ref="F60" ca="1">IFERROR(INDEX(_xlfn._xlws.FILTER(INDEX(Eğitim[],0,7), (INDEX(Eğitim[],0,7)&lt;=30)*(INDEX(Eğitim[],0,7)&lt;&gt;"")*(INDEX(Eğitim[],0,7)&lt;&gt;-1), ""), ROW()-4), "")</f>
        <v/>
      </c>
      <c r="G60" s="44" t="str" cm="1">
        <f t="array" aca="1" ref="G60" ca="1">IFERROR(INDEX(_xlfn._xlws.FILTER(INDEX(Eğitim[],0,8), (INDEX(Eğitim[],0,7)&lt;=30)*(INDEX(Eğitim[],0,7)&lt;&gt;"")*(INDEX(Eğitim[],0,7)&lt;&gt;-1), ""), ROW()-4), "")</f>
        <v/>
      </c>
      <c r="H60" s="30">
        <v>56</v>
      </c>
      <c r="I60" s="34" t="str" cm="1">
        <f t="array" aca="1" ref="I60" ca="1">IFERROR(INDEX(_xlfn._xlws.FILTER(INDEX(Eğitim[],0,2), (INDEX(Eğitim[],0,7)&gt;=31)*(INDEX(Eğitim[],0,7)&lt;=90), ""), ROW()-4), "")</f>
        <v/>
      </c>
      <c r="J60" s="52" t="str" cm="1">
        <f t="array" aca="1" ref="J60" ca="1">IFERROR(INDEX(_xlfn._xlws.FILTER(INDEX(Eğitim[],0,3), (INDEX(Eğitim[],0,7)&gt;=31)*(INDEX(Eğitim[],0,7)&lt;=90), ""), ROW()-4), "")</f>
        <v/>
      </c>
      <c r="K60" s="52" t="str" cm="1">
        <f t="array" aca="1" ref="K60" ca="1">IFERROR(INDEX(_xlfn._xlws.FILTER(INDEX(Eğitim[],0,4), (INDEX(Eğitim[],0,7)&gt;=31)*(INDEX(Eğitim[],0,7)&lt;=90), ""), ROW()-4), "")</f>
        <v/>
      </c>
      <c r="L60" s="52" t="str" cm="1">
        <f t="array" aca="1" ref="L60" ca="1">IFERROR(INDEX(_xlfn._xlws.FILTER(INDEX(Eğitim[],0,5), (INDEX(Eğitim[],0,7)&gt;=31)*(INDEX(Eğitim[],0,7)&lt;=90), ""), ROW()-4), "")</f>
        <v/>
      </c>
      <c r="M60" s="35" t="str" cm="1">
        <f t="array" aca="1" ref="M60" ca="1">IFERROR(INDEX(_xlfn._xlws.FILTER(INDEX(Eğitim[],0,7), (INDEX(Eğitim[],0,7)&gt;=31)*(INDEX(Eğitim[],0,7)&lt;=90), ""), ROW()-4), "")</f>
        <v/>
      </c>
      <c r="N60" s="48" t="str" cm="1">
        <f t="array" aca="1" ref="N60" ca="1">IFERROR(INDEX(_xlfn._xlws.FILTER(INDEX(Eğitim[],0,8), (INDEX(Eğitim[],0,7)&gt;=31)*(INDEX(Eğitim[],0,7)&lt;=90), ""), ROW()-4), "")</f>
        <v/>
      </c>
      <c r="O60" s="34"/>
      <c r="P60" s="52"/>
      <c r="Q60" s="52"/>
      <c r="R60" s="35"/>
      <c r="S60" s="48"/>
    </row>
    <row r="61" spans="1:19" x14ac:dyDescent="0.25">
      <c r="A61" s="43">
        <v>57</v>
      </c>
      <c r="B61" s="34" t="str" cm="1">
        <f t="array" aca="1" ref="B61" ca="1">IFERROR(INDEX(_xlfn._xlws.FILTER(INDEX(Eğitim[],0,2), (INDEX(Eğitim[],0,7)&lt;=30)*(INDEX(Eğitim[],0,7)&lt;&gt;"")*(INDEX(Eğitim[],0,7)&lt;&gt;-1), ""), ROW()-4), "")</f>
        <v/>
      </c>
      <c r="C61" s="52" t="str" cm="1">
        <f t="array" aca="1" ref="C61" ca="1">IFERROR(INDEX(_xlfn._xlws.FILTER(INDEX(Eğitim[],0,3), (INDEX(Eğitim[],0,7)&lt;=30)*(INDEX(Eğitim[],0,7)&lt;&gt;"")*(INDEX(Eğitim[],0,7)&lt;&gt;-1), ""), ROW()-4), "")</f>
        <v/>
      </c>
      <c r="D61" s="52" t="str" cm="1">
        <f t="array" aca="1" ref="D61" ca="1">IFERROR(INDEX(_xlfn._xlws.FILTER(INDEX(Eğitim[],0,4), (INDEX(Eğitim[],0,7)&lt;=30)*(INDEX(Eğitim[],0,7)&lt;&gt;"")*(INDEX(Eğitim[],0,7)&lt;&gt;-1), ""), ROW()-4), "")</f>
        <v/>
      </c>
      <c r="E61" s="52" t="str" cm="1">
        <f t="array" aca="1" ref="E61" ca="1">IFERROR(INDEX(_xlfn._xlws.FILTER(INDEX(Eğitim[],0,5), (INDEX(Eğitim[],0,7)&lt;=30)*(INDEX(Eğitim[],0,7)&lt;&gt;"")*(INDEX(Eğitim[],0,7)&lt;&gt;-1), ""), ROW()-4), "")</f>
        <v/>
      </c>
      <c r="F61" s="35" t="str" cm="1">
        <f t="array" aca="1" ref="F61" ca="1">IFERROR(INDEX(_xlfn._xlws.FILTER(INDEX(Eğitim[],0,7), (INDEX(Eğitim[],0,7)&lt;=30)*(INDEX(Eğitim[],0,7)&lt;&gt;"")*(INDEX(Eğitim[],0,7)&lt;&gt;-1), ""), ROW()-4), "")</f>
        <v/>
      </c>
      <c r="G61" s="44" t="str" cm="1">
        <f t="array" aca="1" ref="G61" ca="1">IFERROR(INDEX(_xlfn._xlws.FILTER(INDEX(Eğitim[],0,8), (INDEX(Eğitim[],0,7)&lt;=30)*(INDEX(Eğitim[],0,7)&lt;&gt;"")*(INDEX(Eğitim[],0,7)&lt;&gt;-1), ""), ROW()-4), "")</f>
        <v/>
      </c>
      <c r="H61" s="43">
        <v>57</v>
      </c>
      <c r="I61" s="34" t="str" cm="1">
        <f t="array" aca="1" ref="I61" ca="1">IFERROR(INDEX(_xlfn._xlws.FILTER(INDEX(Eğitim[],0,2), (INDEX(Eğitim[],0,7)&gt;=31)*(INDEX(Eğitim[],0,7)&lt;=90), ""), ROW()-4), "")</f>
        <v/>
      </c>
      <c r="J61" s="52" t="str" cm="1">
        <f t="array" aca="1" ref="J61" ca="1">IFERROR(INDEX(_xlfn._xlws.FILTER(INDEX(Eğitim[],0,3), (INDEX(Eğitim[],0,7)&gt;=31)*(INDEX(Eğitim[],0,7)&lt;=90), ""), ROW()-4), "")</f>
        <v/>
      </c>
      <c r="K61" s="52" t="str" cm="1">
        <f t="array" aca="1" ref="K61" ca="1">IFERROR(INDEX(_xlfn._xlws.FILTER(INDEX(Eğitim[],0,4), (INDEX(Eğitim[],0,7)&gt;=31)*(INDEX(Eğitim[],0,7)&lt;=90), ""), ROW()-4), "")</f>
        <v/>
      </c>
      <c r="L61" s="52" t="str" cm="1">
        <f t="array" aca="1" ref="L61" ca="1">IFERROR(INDEX(_xlfn._xlws.FILTER(INDEX(Eğitim[],0,5), (INDEX(Eğitim[],0,7)&gt;=31)*(INDEX(Eğitim[],0,7)&lt;=90), ""), ROW()-4), "")</f>
        <v/>
      </c>
      <c r="M61" s="35" t="str" cm="1">
        <f t="array" aca="1" ref="M61" ca="1">IFERROR(INDEX(_xlfn._xlws.FILTER(INDEX(Eğitim[],0,7), (INDEX(Eğitim[],0,7)&gt;=31)*(INDEX(Eğitim[],0,7)&lt;=90), ""), ROW()-4), "")</f>
        <v/>
      </c>
      <c r="N61" s="48" t="str" cm="1">
        <f t="array" aca="1" ref="N61" ca="1">IFERROR(INDEX(_xlfn._xlws.FILTER(INDEX(Eğitim[],0,8), (INDEX(Eğitim[],0,7)&gt;=31)*(INDEX(Eğitim[],0,7)&lt;=90), ""), ROW()-4), "")</f>
        <v/>
      </c>
      <c r="O61" s="34"/>
      <c r="P61" s="52"/>
      <c r="Q61" s="52"/>
      <c r="R61" s="35"/>
      <c r="S61" s="48"/>
    </row>
    <row r="62" spans="1:19" x14ac:dyDescent="0.25">
      <c r="A62" s="43">
        <v>58</v>
      </c>
      <c r="B62" s="34" t="str" cm="1">
        <f t="array" aca="1" ref="B62" ca="1">IFERROR(INDEX(_xlfn._xlws.FILTER(INDEX(Eğitim[],0,2), (INDEX(Eğitim[],0,7)&lt;=30)*(INDEX(Eğitim[],0,7)&lt;&gt;"")*(INDEX(Eğitim[],0,7)&lt;&gt;-1), ""), ROW()-4), "")</f>
        <v/>
      </c>
      <c r="C62" s="52" t="str" cm="1">
        <f t="array" aca="1" ref="C62" ca="1">IFERROR(INDEX(_xlfn._xlws.FILTER(INDEX(Eğitim[],0,3), (INDEX(Eğitim[],0,7)&lt;=30)*(INDEX(Eğitim[],0,7)&lt;&gt;"")*(INDEX(Eğitim[],0,7)&lt;&gt;-1), ""), ROW()-4), "")</f>
        <v/>
      </c>
      <c r="D62" s="52" t="str" cm="1">
        <f t="array" aca="1" ref="D62" ca="1">IFERROR(INDEX(_xlfn._xlws.FILTER(INDEX(Eğitim[],0,4), (INDEX(Eğitim[],0,7)&lt;=30)*(INDEX(Eğitim[],0,7)&lt;&gt;"")*(INDEX(Eğitim[],0,7)&lt;&gt;-1), ""), ROW()-4), "")</f>
        <v/>
      </c>
      <c r="E62" s="52" t="str" cm="1">
        <f t="array" aca="1" ref="E62" ca="1">IFERROR(INDEX(_xlfn._xlws.FILTER(INDEX(Eğitim[],0,5), (INDEX(Eğitim[],0,7)&lt;=30)*(INDEX(Eğitim[],0,7)&lt;&gt;"")*(INDEX(Eğitim[],0,7)&lt;&gt;-1), ""), ROW()-4), "")</f>
        <v/>
      </c>
      <c r="F62" s="35" t="str" cm="1">
        <f t="array" aca="1" ref="F62" ca="1">IFERROR(INDEX(_xlfn._xlws.FILTER(INDEX(Eğitim[],0,7), (INDEX(Eğitim[],0,7)&lt;=30)*(INDEX(Eğitim[],0,7)&lt;&gt;"")*(INDEX(Eğitim[],0,7)&lt;&gt;-1), ""), ROW()-4), "")</f>
        <v/>
      </c>
      <c r="G62" s="44" t="str" cm="1">
        <f t="array" aca="1" ref="G62" ca="1">IFERROR(INDEX(_xlfn._xlws.FILTER(INDEX(Eğitim[],0,8), (INDEX(Eğitim[],0,7)&lt;=30)*(INDEX(Eğitim[],0,7)&lt;&gt;"")*(INDEX(Eğitim[],0,7)&lt;&gt;-1), ""), ROW()-4), "")</f>
        <v/>
      </c>
      <c r="H62" s="43">
        <v>58</v>
      </c>
      <c r="I62" s="34" t="str" cm="1">
        <f t="array" aca="1" ref="I62" ca="1">IFERROR(INDEX(_xlfn._xlws.FILTER(INDEX(Eğitim[],0,2), (INDEX(Eğitim[],0,7)&gt;=31)*(INDEX(Eğitim[],0,7)&lt;=90), ""), ROW()-4), "")</f>
        <v/>
      </c>
      <c r="J62" s="52" t="str" cm="1">
        <f t="array" aca="1" ref="J62" ca="1">IFERROR(INDEX(_xlfn._xlws.FILTER(INDEX(Eğitim[],0,3), (INDEX(Eğitim[],0,7)&gt;=31)*(INDEX(Eğitim[],0,7)&lt;=90), ""), ROW()-4), "")</f>
        <v/>
      </c>
      <c r="K62" s="52" t="str" cm="1">
        <f t="array" aca="1" ref="K62" ca="1">IFERROR(INDEX(_xlfn._xlws.FILTER(INDEX(Eğitim[],0,4), (INDEX(Eğitim[],0,7)&gt;=31)*(INDEX(Eğitim[],0,7)&lt;=90), ""), ROW()-4), "")</f>
        <v/>
      </c>
      <c r="L62" s="52" t="str" cm="1">
        <f t="array" aca="1" ref="L62" ca="1">IFERROR(INDEX(_xlfn._xlws.FILTER(INDEX(Eğitim[],0,5), (INDEX(Eğitim[],0,7)&gt;=31)*(INDEX(Eğitim[],0,7)&lt;=90), ""), ROW()-4), "")</f>
        <v/>
      </c>
      <c r="M62" s="35" t="str" cm="1">
        <f t="array" aca="1" ref="M62" ca="1">IFERROR(INDEX(_xlfn._xlws.FILTER(INDEX(Eğitim[],0,7), (INDEX(Eğitim[],0,7)&gt;=31)*(INDEX(Eğitim[],0,7)&lt;=90), ""), ROW()-4), "")</f>
        <v/>
      </c>
      <c r="N62" s="48" t="str" cm="1">
        <f t="array" aca="1" ref="N62" ca="1">IFERROR(INDEX(_xlfn._xlws.FILTER(INDEX(Eğitim[],0,8), (INDEX(Eğitim[],0,7)&gt;=31)*(INDEX(Eğitim[],0,7)&lt;=90), ""), ROW()-4), "")</f>
        <v/>
      </c>
      <c r="O62" s="34"/>
      <c r="P62" s="52"/>
      <c r="Q62" s="52"/>
      <c r="R62" s="35"/>
      <c r="S62" s="48"/>
    </row>
    <row r="63" spans="1:19" x14ac:dyDescent="0.25">
      <c r="A63" s="30">
        <v>59</v>
      </c>
      <c r="B63" s="34" t="str" cm="1">
        <f t="array" aca="1" ref="B63" ca="1">IFERROR(INDEX(_xlfn._xlws.FILTER(INDEX(Eğitim[],0,2), (INDEX(Eğitim[],0,7)&lt;=30)*(INDEX(Eğitim[],0,7)&lt;&gt;"")*(INDEX(Eğitim[],0,7)&lt;&gt;-1), ""), ROW()-4), "")</f>
        <v/>
      </c>
      <c r="C63" s="52" t="str" cm="1">
        <f t="array" aca="1" ref="C63" ca="1">IFERROR(INDEX(_xlfn._xlws.FILTER(INDEX(Eğitim[],0,3), (INDEX(Eğitim[],0,7)&lt;=30)*(INDEX(Eğitim[],0,7)&lt;&gt;"")*(INDEX(Eğitim[],0,7)&lt;&gt;-1), ""), ROW()-4), "")</f>
        <v/>
      </c>
      <c r="D63" s="52" t="str" cm="1">
        <f t="array" aca="1" ref="D63" ca="1">IFERROR(INDEX(_xlfn._xlws.FILTER(INDEX(Eğitim[],0,4), (INDEX(Eğitim[],0,7)&lt;=30)*(INDEX(Eğitim[],0,7)&lt;&gt;"")*(INDEX(Eğitim[],0,7)&lt;&gt;-1), ""), ROW()-4), "")</f>
        <v/>
      </c>
      <c r="E63" s="52" t="str" cm="1">
        <f t="array" aca="1" ref="E63" ca="1">IFERROR(INDEX(_xlfn._xlws.FILTER(INDEX(Eğitim[],0,5), (INDEX(Eğitim[],0,7)&lt;=30)*(INDEX(Eğitim[],0,7)&lt;&gt;"")*(INDEX(Eğitim[],0,7)&lt;&gt;-1), ""), ROW()-4), "")</f>
        <v/>
      </c>
      <c r="F63" s="35" t="str" cm="1">
        <f t="array" aca="1" ref="F63" ca="1">IFERROR(INDEX(_xlfn._xlws.FILTER(INDEX(Eğitim[],0,7), (INDEX(Eğitim[],0,7)&lt;=30)*(INDEX(Eğitim[],0,7)&lt;&gt;"")*(INDEX(Eğitim[],0,7)&lt;&gt;-1), ""), ROW()-4), "")</f>
        <v/>
      </c>
      <c r="G63" s="44" t="str" cm="1">
        <f t="array" aca="1" ref="G63" ca="1">IFERROR(INDEX(_xlfn._xlws.FILTER(INDEX(Eğitim[],0,8), (INDEX(Eğitim[],0,7)&lt;=30)*(INDEX(Eğitim[],0,7)&lt;&gt;"")*(INDEX(Eğitim[],0,7)&lt;&gt;-1), ""), ROW()-4), "")</f>
        <v/>
      </c>
      <c r="H63" s="30">
        <v>59</v>
      </c>
      <c r="I63" s="34" t="str" cm="1">
        <f t="array" aca="1" ref="I63" ca="1">IFERROR(INDEX(_xlfn._xlws.FILTER(INDEX(Eğitim[],0,2), (INDEX(Eğitim[],0,7)&gt;=31)*(INDEX(Eğitim[],0,7)&lt;=90), ""), ROW()-4), "")</f>
        <v/>
      </c>
      <c r="J63" s="52" t="str" cm="1">
        <f t="array" aca="1" ref="J63" ca="1">IFERROR(INDEX(_xlfn._xlws.FILTER(INDEX(Eğitim[],0,3), (INDEX(Eğitim[],0,7)&gt;=31)*(INDEX(Eğitim[],0,7)&lt;=90), ""), ROW()-4), "")</f>
        <v/>
      </c>
      <c r="K63" s="52" t="str" cm="1">
        <f t="array" aca="1" ref="K63" ca="1">IFERROR(INDEX(_xlfn._xlws.FILTER(INDEX(Eğitim[],0,4), (INDEX(Eğitim[],0,7)&gt;=31)*(INDEX(Eğitim[],0,7)&lt;=90), ""), ROW()-4), "")</f>
        <v/>
      </c>
      <c r="L63" s="52" t="str" cm="1">
        <f t="array" aca="1" ref="L63" ca="1">IFERROR(INDEX(_xlfn._xlws.FILTER(INDEX(Eğitim[],0,5), (INDEX(Eğitim[],0,7)&gt;=31)*(INDEX(Eğitim[],0,7)&lt;=90), ""), ROW()-4), "")</f>
        <v/>
      </c>
      <c r="M63" s="35" t="str" cm="1">
        <f t="array" aca="1" ref="M63" ca="1">IFERROR(INDEX(_xlfn._xlws.FILTER(INDEX(Eğitim[],0,7), (INDEX(Eğitim[],0,7)&gt;=31)*(INDEX(Eğitim[],0,7)&lt;=90), ""), ROW()-4), "")</f>
        <v/>
      </c>
      <c r="N63" s="48" t="str" cm="1">
        <f t="array" aca="1" ref="N63" ca="1">IFERROR(INDEX(_xlfn._xlws.FILTER(INDEX(Eğitim[],0,8), (INDEX(Eğitim[],0,7)&gt;=31)*(INDEX(Eğitim[],0,7)&lt;=90), ""), ROW()-4), "")</f>
        <v/>
      </c>
      <c r="O63" s="34"/>
      <c r="P63" s="52"/>
      <c r="Q63" s="52"/>
      <c r="R63" s="35"/>
      <c r="S63" s="48"/>
    </row>
    <row r="64" spans="1:19" x14ac:dyDescent="0.25">
      <c r="A64" s="43">
        <v>60</v>
      </c>
      <c r="B64" s="34" t="str" cm="1">
        <f t="array" aca="1" ref="B64" ca="1">IFERROR(INDEX(_xlfn._xlws.FILTER(INDEX(Eğitim[],0,2), (INDEX(Eğitim[],0,7)&lt;=30)*(INDEX(Eğitim[],0,7)&lt;&gt;"")*(INDEX(Eğitim[],0,7)&lt;&gt;-1), ""), ROW()-4), "")</f>
        <v/>
      </c>
      <c r="C64" s="52" t="str" cm="1">
        <f t="array" aca="1" ref="C64" ca="1">IFERROR(INDEX(_xlfn._xlws.FILTER(INDEX(Eğitim[],0,3), (INDEX(Eğitim[],0,7)&lt;=30)*(INDEX(Eğitim[],0,7)&lt;&gt;"")*(INDEX(Eğitim[],0,7)&lt;&gt;-1), ""), ROW()-4), "")</f>
        <v/>
      </c>
      <c r="D64" s="52" t="str" cm="1">
        <f t="array" aca="1" ref="D64" ca="1">IFERROR(INDEX(_xlfn._xlws.FILTER(INDEX(Eğitim[],0,4), (INDEX(Eğitim[],0,7)&lt;=30)*(INDEX(Eğitim[],0,7)&lt;&gt;"")*(INDEX(Eğitim[],0,7)&lt;&gt;-1), ""), ROW()-4), "")</f>
        <v/>
      </c>
      <c r="E64" s="52" t="str" cm="1">
        <f t="array" aca="1" ref="E64" ca="1">IFERROR(INDEX(_xlfn._xlws.FILTER(INDEX(Eğitim[],0,5), (INDEX(Eğitim[],0,7)&lt;=30)*(INDEX(Eğitim[],0,7)&lt;&gt;"")*(INDEX(Eğitim[],0,7)&lt;&gt;-1), ""), ROW()-4), "")</f>
        <v/>
      </c>
      <c r="F64" s="35" t="str" cm="1">
        <f t="array" aca="1" ref="F64" ca="1">IFERROR(INDEX(_xlfn._xlws.FILTER(INDEX(Eğitim[],0,7), (INDEX(Eğitim[],0,7)&lt;=30)*(INDEX(Eğitim[],0,7)&lt;&gt;"")*(INDEX(Eğitim[],0,7)&lt;&gt;-1), ""), ROW()-4), "")</f>
        <v/>
      </c>
      <c r="G64" s="44" t="str" cm="1">
        <f t="array" aca="1" ref="G64" ca="1">IFERROR(INDEX(_xlfn._xlws.FILTER(INDEX(Eğitim[],0,8), (INDEX(Eğitim[],0,7)&lt;=30)*(INDEX(Eğitim[],0,7)&lt;&gt;"")*(INDEX(Eğitim[],0,7)&lt;&gt;-1), ""), ROW()-4), "")</f>
        <v/>
      </c>
      <c r="H64" s="43">
        <v>60</v>
      </c>
      <c r="I64" s="34" t="str" cm="1">
        <f t="array" aca="1" ref="I64" ca="1">IFERROR(INDEX(_xlfn._xlws.FILTER(INDEX(Eğitim[],0,2), (INDEX(Eğitim[],0,7)&gt;=31)*(INDEX(Eğitim[],0,7)&lt;=90), ""), ROW()-4), "")</f>
        <v/>
      </c>
      <c r="J64" s="52" t="str" cm="1">
        <f t="array" aca="1" ref="J64" ca="1">IFERROR(INDEX(_xlfn._xlws.FILTER(INDEX(Eğitim[],0,3), (INDEX(Eğitim[],0,7)&gt;=31)*(INDEX(Eğitim[],0,7)&lt;=90), ""), ROW()-4), "")</f>
        <v/>
      </c>
      <c r="K64" s="52" t="str" cm="1">
        <f t="array" aca="1" ref="K64" ca="1">IFERROR(INDEX(_xlfn._xlws.FILTER(INDEX(Eğitim[],0,4), (INDEX(Eğitim[],0,7)&gt;=31)*(INDEX(Eğitim[],0,7)&lt;=90), ""), ROW()-4), "")</f>
        <v/>
      </c>
      <c r="L64" s="52" t="str" cm="1">
        <f t="array" aca="1" ref="L64" ca="1">IFERROR(INDEX(_xlfn._xlws.FILTER(INDEX(Eğitim[],0,5), (INDEX(Eğitim[],0,7)&gt;=31)*(INDEX(Eğitim[],0,7)&lt;=90), ""), ROW()-4), "")</f>
        <v/>
      </c>
      <c r="M64" s="35" t="str" cm="1">
        <f t="array" aca="1" ref="M64" ca="1">IFERROR(INDEX(_xlfn._xlws.FILTER(INDEX(Eğitim[],0,7), (INDEX(Eğitim[],0,7)&gt;=31)*(INDEX(Eğitim[],0,7)&lt;=90), ""), ROW()-4), "")</f>
        <v/>
      </c>
      <c r="N64" s="48" t="str" cm="1">
        <f t="array" aca="1" ref="N64" ca="1">IFERROR(INDEX(_xlfn._xlws.FILTER(INDEX(Eğitim[],0,8), (INDEX(Eğitim[],0,7)&gt;=31)*(INDEX(Eğitim[],0,7)&lt;=90), ""), ROW()-4), "")</f>
        <v/>
      </c>
      <c r="O64" s="34"/>
      <c r="P64" s="52"/>
      <c r="Q64" s="52"/>
      <c r="R64" s="35"/>
      <c r="S64" s="48"/>
    </row>
    <row r="65" spans="1:19" x14ac:dyDescent="0.25">
      <c r="A65" s="30">
        <v>61</v>
      </c>
      <c r="B65" s="34" t="str" cm="1">
        <f t="array" aca="1" ref="B65" ca="1">IFERROR(INDEX(_xlfn._xlws.FILTER(INDEX(Eğitim[],0,2), (INDEX(Eğitim[],0,7)&lt;=30)*(INDEX(Eğitim[],0,7)&lt;&gt;"")*(INDEX(Eğitim[],0,7)&lt;&gt;-1), ""), ROW()-4), "")</f>
        <v/>
      </c>
      <c r="C65" s="52" t="str" cm="1">
        <f t="array" aca="1" ref="C65" ca="1">IFERROR(INDEX(_xlfn._xlws.FILTER(INDEX(Eğitim[],0,3), (INDEX(Eğitim[],0,7)&lt;=30)*(INDEX(Eğitim[],0,7)&lt;&gt;"")*(INDEX(Eğitim[],0,7)&lt;&gt;-1), ""), ROW()-4), "")</f>
        <v/>
      </c>
      <c r="D65" s="52" t="str" cm="1">
        <f t="array" aca="1" ref="D65" ca="1">IFERROR(INDEX(_xlfn._xlws.FILTER(INDEX(Eğitim[],0,4), (INDEX(Eğitim[],0,7)&lt;=30)*(INDEX(Eğitim[],0,7)&lt;&gt;"")*(INDEX(Eğitim[],0,7)&lt;&gt;-1), ""), ROW()-4), "")</f>
        <v/>
      </c>
      <c r="E65" s="52" t="str" cm="1">
        <f t="array" aca="1" ref="E65" ca="1">IFERROR(INDEX(_xlfn._xlws.FILTER(INDEX(Eğitim[],0,5), (INDEX(Eğitim[],0,7)&lt;=30)*(INDEX(Eğitim[],0,7)&lt;&gt;"")*(INDEX(Eğitim[],0,7)&lt;&gt;-1), ""), ROW()-4), "")</f>
        <v/>
      </c>
      <c r="F65" s="35" t="str" cm="1">
        <f t="array" aca="1" ref="F65" ca="1">IFERROR(INDEX(_xlfn._xlws.FILTER(INDEX(Eğitim[],0,7), (INDEX(Eğitim[],0,7)&lt;=30)*(INDEX(Eğitim[],0,7)&lt;&gt;"")*(INDEX(Eğitim[],0,7)&lt;&gt;-1), ""), ROW()-4), "")</f>
        <v/>
      </c>
      <c r="G65" s="44" t="str" cm="1">
        <f t="array" aca="1" ref="G65" ca="1">IFERROR(INDEX(_xlfn._xlws.FILTER(INDEX(Eğitim[],0,8), (INDEX(Eğitim[],0,7)&lt;=30)*(INDEX(Eğitim[],0,7)&lt;&gt;"")*(INDEX(Eğitim[],0,7)&lt;&gt;-1), ""), ROW()-4), "")</f>
        <v/>
      </c>
      <c r="H65" s="30">
        <v>61</v>
      </c>
      <c r="I65" s="34" t="str" cm="1">
        <f t="array" aca="1" ref="I65" ca="1">IFERROR(INDEX(_xlfn._xlws.FILTER(INDEX(Eğitim[],0,2), (INDEX(Eğitim[],0,7)&gt;=31)*(INDEX(Eğitim[],0,7)&lt;=90), ""), ROW()-4), "")</f>
        <v/>
      </c>
      <c r="J65" s="52" t="str" cm="1">
        <f t="array" aca="1" ref="J65" ca="1">IFERROR(INDEX(_xlfn._xlws.FILTER(INDEX(Eğitim[],0,3), (INDEX(Eğitim[],0,7)&gt;=31)*(INDEX(Eğitim[],0,7)&lt;=90), ""), ROW()-4), "")</f>
        <v/>
      </c>
      <c r="K65" s="52" t="str" cm="1">
        <f t="array" aca="1" ref="K65" ca="1">IFERROR(INDEX(_xlfn._xlws.FILTER(INDEX(Eğitim[],0,4), (INDEX(Eğitim[],0,7)&gt;=31)*(INDEX(Eğitim[],0,7)&lt;=90), ""), ROW()-4), "")</f>
        <v/>
      </c>
      <c r="L65" s="52" t="str" cm="1">
        <f t="array" aca="1" ref="L65" ca="1">IFERROR(INDEX(_xlfn._xlws.FILTER(INDEX(Eğitim[],0,5), (INDEX(Eğitim[],0,7)&gt;=31)*(INDEX(Eğitim[],0,7)&lt;=90), ""), ROW()-4), "")</f>
        <v/>
      </c>
      <c r="M65" s="35" t="str" cm="1">
        <f t="array" aca="1" ref="M65" ca="1">IFERROR(INDEX(_xlfn._xlws.FILTER(INDEX(Eğitim[],0,7), (INDEX(Eğitim[],0,7)&gt;=31)*(INDEX(Eğitim[],0,7)&lt;=90), ""), ROW()-4), "")</f>
        <v/>
      </c>
      <c r="N65" s="48" t="str" cm="1">
        <f t="array" aca="1" ref="N65" ca="1">IFERROR(INDEX(_xlfn._xlws.FILTER(INDEX(Eğitim[],0,8), (INDEX(Eğitim[],0,7)&gt;=31)*(INDEX(Eğitim[],0,7)&lt;=90), ""), ROW()-4), "")</f>
        <v/>
      </c>
      <c r="O65" s="34"/>
      <c r="P65" s="52"/>
      <c r="Q65" s="52"/>
      <c r="R65" s="35"/>
      <c r="S65" s="48"/>
    </row>
    <row r="66" spans="1:19" x14ac:dyDescent="0.25">
      <c r="A66" s="43">
        <v>62</v>
      </c>
      <c r="B66" s="34" t="str" cm="1">
        <f t="array" aca="1" ref="B66" ca="1">IFERROR(INDEX(_xlfn._xlws.FILTER(INDEX(Eğitim[],0,2), (INDEX(Eğitim[],0,7)&lt;=30)*(INDEX(Eğitim[],0,7)&lt;&gt;"")*(INDEX(Eğitim[],0,7)&lt;&gt;-1), ""), ROW()-4), "")</f>
        <v/>
      </c>
      <c r="C66" s="52" t="str" cm="1">
        <f t="array" aca="1" ref="C66" ca="1">IFERROR(INDEX(_xlfn._xlws.FILTER(INDEX(Eğitim[],0,3), (INDEX(Eğitim[],0,7)&lt;=30)*(INDEX(Eğitim[],0,7)&lt;&gt;"")*(INDEX(Eğitim[],0,7)&lt;&gt;-1), ""), ROW()-4), "")</f>
        <v/>
      </c>
      <c r="D66" s="52" t="str" cm="1">
        <f t="array" aca="1" ref="D66" ca="1">IFERROR(INDEX(_xlfn._xlws.FILTER(INDEX(Eğitim[],0,4), (INDEX(Eğitim[],0,7)&lt;=30)*(INDEX(Eğitim[],0,7)&lt;&gt;"")*(INDEX(Eğitim[],0,7)&lt;&gt;-1), ""), ROW()-4), "")</f>
        <v/>
      </c>
      <c r="E66" s="52" t="str" cm="1">
        <f t="array" aca="1" ref="E66" ca="1">IFERROR(INDEX(_xlfn._xlws.FILTER(INDEX(Eğitim[],0,5), (INDEX(Eğitim[],0,7)&lt;=30)*(INDEX(Eğitim[],0,7)&lt;&gt;"")*(INDEX(Eğitim[],0,7)&lt;&gt;-1), ""), ROW()-4), "")</f>
        <v/>
      </c>
      <c r="F66" s="35" t="str" cm="1">
        <f t="array" aca="1" ref="F66" ca="1">IFERROR(INDEX(_xlfn._xlws.FILTER(INDEX(Eğitim[],0,7), (INDEX(Eğitim[],0,7)&lt;=30)*(INDEX(Eğitim[],0,7)&lt;&gt;"")*(INDEX(Eğitim[],0,7)&lt;&gt;-1), ""), ROW()-4), "")</f>
        <v/>
      </c>
      <c r="G66" s="44" t="str" cm="1">
        <f t="array" aca="1" ref="G66" ca="1">IFERROR(INDEX(_xlfn._xlws.FILTER(INDEX(Eğitim[],0,8), (INDEX(Eğitim[],0,7)&lt;=30)*(INDEX(Eğitim[],0,7)&lt;&gt;"")*(INDEX(Eğitim[],0,7)&lt;&gt;-1), ""), ROW()-4), "")</f>
        <v/>
      </c>
      <c r="H66" s="43">
        <v>62</v>
      </c>
      <c r="I66" s="34" t="str" cm="1">
        <f t="array" aca="1" ref="I66" ca="1">IFERROR(INDEX(_xlfn._xlws.FILTER(INDEX(Eğitim[],0,2), (INDEX(Eğitim[],0,7)&gt;=31)*(INDEX(Eğitim[],0,7)&lt;=90), ""), ROW()-4), "")</f>
        <v/>
      </c>
      <c r="J66" s="52" t="str" cm="1">
        <f t="array" aca="1" ref="J66" ca="1">IFERROR(INDEX(_xlfn._xlws.FILTER(INDEX(Eğitim[],0,3), (INDEX(Eğitim[],0,7)&gt;=31)*(INDEX(Eğitim[],0,7)&lt;=90), ""), ROW()-4), "")</f>
        <v/>
      </c>
      <c r="K66" s="52" t="str" cm="1">
        <f t="array" aca="1" ref="K66" ca="1">IFERROR(INDEX(_xlfn._xlws.FILTER(INDEX(Eğitim[],0,4), (INDEX(Eğitim[],0,7)&gt;=31)*(INDEX(Eğitim[],0,7)&lt;=90), ""), ROW()-4), "")</f>
        <v/>
      </c>
      <c r="L66" s="52" t="str" cm="1">
        <f t="array" aca="1" ref="L66" ca="1">IFERROR(INDEX(_xlfn._xlws.FILTER(INDEX(Eğitim[],0,5), (INDEX(Eğitim[],0,7)&gt;=31)*(INDEX(Eğitim[],0,7)&lt;=90), ""), ROW()-4), "")</f>
        <v/>
      </c>
      <c r="M66" s="35" t="str" cm="1">
        <f t="array" aca="1" ref="M66" ca="1">IFERROR(INDEX(_xlfn._xlws.FILTER(INDEX(Eğitim[],0,7), (INDEX(Eğitim[],0,7)&gt;=31)*(INDEX(Eğitim[],0,7)&lt;=90), ""), ROW()-4), "")</f>
        <v/>
      </c>
      <c r="N66" s="48" t="str" cm="1">
        <f t="array" aca="1" ref="N66" ca="1">IFERROR(INDEX(_xlfn._xlws.FILTER(INDEX(Eğitim[],0,8), (INDEX(Eğitim[],0,7)&gt;=31)*(INDEX(Eğitim[],0,7)&lt;=90), ""), ROW()-4), "")</f>
        <v/>
      </c>
      <c r="O66" s="34"/>
      <c r="P66" s="52"/>
      <c r="Q66" s="52"/>
      <c r="R66" s="35"/>
      <c r="S66" s="48"/>
    </row>
    <row r="67" spans="1:19" x14ac:dyDescent="0.25">
      <c r="A67" s="30">
        <v>63</v>
      </c>
      <c r="B67" s="34" t="str" cm="1">
        <f t="array" aca="1" ref="B67" ca="1">IFERROR(INDEX(_xlfn._xlws.FILTER(INDEX(Eğitim[],0,2), (INDEX(Eğitim[],0,7)&lt;=30)*(INDEX(Eğitim[],0,7)&lt;&gt;"")*(INDEX(Eğitim[],0,7)&lt;&gt;-1), ""), ROW()-4), "")</f>
        <v/>
      </c>
      <c r="C67" s="52" t="str" cm="1">
        <f t="array" aca="1" ref="C67" ca="1">IFERROR(INDEX(_xlfn._xlws.FILTER(INDEX(Eğitim[],0,3), (INDEX(Eğitim[],0,7)&lt;=30)*(INDEX(Eğitim[],0,7)&lt;&gt;"")*(INDEX(Eğitim[],0,7)&lt;&gt;-1), ""), ROW()-4), "")</f>
        <v/>
      </c>
      <c r="D67" s="52" t="str" cm="1">
        <f t="array" aca="1" ref="D67" ca="1">IFERROR(INDEX(_xlfn._xlws.FILTER(INDEX(Eğitim[],0,4), (INDEX(Eğitim[],0,7)&lt;=30)*(INDEX(Eğitim[],0,7)&lt;&gt;"")*(INDEX(Eğitim[],0,7)&lt;&gt;-1), ""), ROW()-4), "")</f>
        <v/>
      </c>
      <c r="E67" s="52" t="str" cm="1">
        <f t="array" aca="1" ref="E67" ca="1">IFERROR(INDEX(_xlfn._xlws.FILTER(INDEX(Eğitim[],0,5), (INDEX(Eğitim[],0,7)&lt;=30)*(INDEX(Eğitim[],0,7)&lt;&gt;"")*(INDEX(Eğitim[],0,7)&lt;&gt;-1), ""), ROW()-4), "")</f>
        <v/>
      </c>
      <c r="F67" s="35" t="str" cm="1">
        <f t="array" aca="1" ref="F67" ca="1">IFERROR(INDEX(_xlfn._xlws.FILTER(INDEX(Eğitim[],0,7), (INDEX(Eğitim[],0,7)&lt;=30)*(INDEX(Eğitim[],0,7)&lt;&gt;"")*(INDEX(Eğitim[],0,7)&lt;&gt;-1), ""), ROW()-4), "")</f>
        <v/>
      </c>
      <c r="G67" s="44" t="str" cm="1">
        <f t="array" aca="1" ref="G67" ca="1">IFERROR(INDEX(_xlfn._xlws.FILTER(INDEX(Eğitim[],0,8), (INDEX(Eğitim[],0,7)&lt;=30)*(INDEX(Eğitim[],0,7)&lt;&gt;"")*(INDEX(Eğitim[],0,7)&lt;&gt;-1), ""), ROW()-4), "")</f>
        <v/>
      </c>
      <c r="H67" s="30">
        <v>63</v>
      </c>
      <c r="I67" s="34" t="str" cm="1">
        <f t="array" aca="1" ref="I67" ca="1">IFERROR(INDEX(_xlfn._xlws.FILTER(INDEX(Eğitim[],0,2), (INDEX(Eğitim[],0,7)&gt;=31)*(INDEX(Eğitim[],0,7)&lt;=90), ""), ROW()-4), "")</f>
        <v/>
      </c>
      <c r="J67" s="52" t="str" cm="1">
        <f t="array" aca="1" ref="J67" ca="1">IFERROR(INDEX(_xlfn._xlws.FILTER(INDEX(Eğitim[],0,3), (INDEX(Eğitim[],0,7)&gt;=31)*(INDEX(Eğitim[],0,7)&lt;=90), ""), ROW()-4), "")</f>
        <v/>
      </c>
      <c r="K67" s="52" t="str" cm="1">
        <f t="array" aca="1" ref="K67" ca="1">IFERROR(INDEX(_xlfn._xlws.FILTER(INDEX(Eğitim[],0,4), (INDEX(Eğitim[],0,7)&gt;=31)*(INDEX(Eğitim[],0,7)&lt;=90), ""), ROW()-4), "")</f>
        <v/>
      </c>
      <c r="L67" s="52" t="str" cm="1">
        <f t="array" aca="1" ref="L67" ca="1">IFERROR(INDEX(_xlfn._xlws.FILTER(INDEX(Eğitim[],0,5), (INDEX(Eğitim[],0,7)&gt;=31)*(INDEX(Eğitim[],0,7)&lt;=90), ""), ROW()-4), "")</f>
        <v/>
      </c>
      <c r="M67" s="35" t="str" cm="1">
        <f t="array" aca="1" ref="M67" ca="1">IFERROR(INDEX(_xlfn._xlws.FILTER(INDEX(Eğitim[],0,7), (INDEX(Eğitim[],0,7)&gt;=31)*(INDEX(Eğitim[],0,7)&lt;=90), ""), ROW()-4), "")</f>
        <v/>
      </c>
      <c r="N67" s="48" t="str" cm="1">
        <f t="array" aca="1" ref="N67" ca="1">IFERROR(INDEX(_xlfn._xlws.FILTER(INDEX(Eğitim[],0,8), (INDEX(Eğitim[],0,7)&gt;=31)*(INDEX(Eğitim[],0,7)&lt;=90), ""), ROW()-4), "")</f>
        <v/>
      </c>
      <c r="O67" s="34"/>
      <c r="P67" s="52"/>
      <c r="Q67" s="52"/>
      <c r="R67" s="35"/>
      <c r="S67" s="48"/>
    </row>
    <row r="68" spans="1:19" x14ac:dyDescent="0.25">
      <c r="A68" s="43">
        <v>64</v>
      </c>
      <c r="B68" s="34" t="str" cm="1">
        <f t="array" aca="1" ref="B68" ca="1">IFERROR(INDEX(_xlfn._xlws.FILTER(INDEX(Eğitim[],0,2), (INDEX(Eğitim[],0,7)&lt;=30)*(INDEX(Eğitim[],0,7)&lt;&gt;"")*(INDEX(Eğitim[],0,7)&lt;&gt;-1), ""), ROW()-4), "")</f>
        <v/>
      </c>
      <c r="C68" s="52" t="str" cm="1">
        <f t="array" aca="1" ref="C68" ca="1">IFERROR(INDEX(_xlfn._xlws.FILTER(INDEX(Eğitim[],0,3), (INDEX(Eğitim[],0,7)&lt;=30)*(INDEX(Eğitim[],0,7)&lt;&gt;"")*(INDEX(Eğitim[],0,7)&lt;&gt;-1), ""), ROW()-4), "")</f>
        <v/>
      </c>
      <c r="D68" s="52" t="str" cm="1">
        <f t="array" aca="1" ref="D68" ca="1">IFERROR(INDEX(_xlfn._xlws.FILTER(INDEX(Eğitim[],0,4), (INDEX(Eğitim[],0,7)&lt;=30)*(INDEX(Eğitim[],0,7)&lt;&gt;"")*(INDEX(Eğitim[],0,7)&lt;&gt;-1), ""), ROW()-4), "")</f>
        <v/>
      </c>
      <c r="E68" s="52" t="str" cm="1">
        <f t="array" aca="1" ref="E68" ca="1">IFERROR(INDEX(_xlfn._xlws.FILTER(INDEX(Eğitim[],0,5), (INDEX(Eğitim[],0,7)&lt;=30)*(INDEX(Eğitim[],0,7)&lt;&gt;"")*(INDEX(Eğitim[],0,7)&lt;&gt;-1), ""), ROW()-4), "")</f>
        <v/>
      </c>
      <c r="F68" s="35" t="str" cm="1">
        <f t="array" aca="1" ref="F68" ca="1">IFERROR(INDEX(_xlfn._xlws.FILTER(INDEX(Eğitim[],0,7), (INDEX(Eğitim[],0,7)&lt;=30)*(INDEX(Eğitim[],0,7)&lt;&gt;"")*(INDEX(Eğitim[],0,7)&lt;&gt;-1), ""), ROW()-4), "")</f>
        <v/>
      </c>
      <c r="G68" s="44" t="str" cm="1">
        <f t="array" aca="1" ref="G68" ca="1">IFERROR(INDEX(_xlfn._xlws.FILTER(INDEX(Eğitim[],0,8), (INDEX(Eğitim[],0,7)&lt;=30)*(INDEX(Eğitim[],0,7)&lt;&gt;"")*(INDEX(Eğitim[],0,7)&lt;&gt;-1), ""), ROW()-4), "")</f>
        <v/>
      </c>
      <c r="H68" s="43">
        <v>64</v>
      </c>
      <c r="I68" s="34" t="str" cm="1">
        <f t="array" aca="1" ref="I68" ca="1">IFERROR(INDEX(_xlfn._xlws.FILTER(INDEX(Eğitim[],0,2), (INDEX(Eğitim[],0,7)&gt;=31)*(INDEX(Eğitim[],0,7)&lt;=90), ""), ROW()-4), "")</f>
        <v/>
      </c>
      <c r="J68" s="52" t="str" cm="1">
        <f t="array" aca="1" ref="J68" ca="1">IFERROR(INDEX(_xlfn._xlws.FILTER(INDEX(Eğitim[],0,3), (INDEX(Eğitim[],0,7)&gt;=31)*(INDEX(Eğitim[],0,7)&lt;=90), ""), ROW()-4), "")</f>
        <v/>
      </c>
      <c r="K68" s="52" t="str" cm="1">
        <f t="array" aca="1" ref="K68" ca="1">IFERROR(INDEX(_xlfn._xlws.FILTER(INDEX(Eğitim[],0,4), (INDEX(Eğitim[],0,7)&gt;=31)*(INDEX(Eğitim[],0,7)&lt;=90), ""), ROW()-4), "")</f>
        <v/>
      </c>
      <c r="L68" s="52" t="str" cm="1">
        <f t="array" aca="1" ref="L68" ca="1">IFERROR(INDEX(_xlfn._xlws.FILTER(INDEX(Eğitim[],0,5), (INDEX(Eğitim[],0,7)&gt;=31)*(INDEX(Eğitim[],0,7)&lt;=90), ""), ROW()-4), "")</f>
        <v/>
      </c>
      <c r="M68" s="35" t="str" cm="1">
        <f t="array" aca="1" ref="M68" ca="1">IFERROR(INDEX(_xlfn._xlws.FILTER(INDEX(Eğitim[],0,7), (INDEX(Eğitim[],0,7)&gt;=31)*(INDEX(Eğitim[],0,7)&lt;=90), ""), ROW()-4), "")</f>
        <v/>
      </c>
      <c r="N68" s="48" t="str" cm="1">
        <f t="array" aca="1" ref="N68" ca="1">IFERROR(INDEX(_xlfn._xlws.FILTER(INDEX(Eğitim[],0,8), (INDEX(Eğitim[],0,7)&gt;=31)*(INDEX(Eğitim[],0,7)&lt;=90), ""), ROW()-4), "")</f>
        <v/>
      </c>
      <c r="O68" s="34"/>
      <c r="P68" s="52"/>
      <c r="Q68" s="52"/>
      <c r="R68" s="35"/>
      <c r="S68" s="48"/>
    </row>
    <row r="69" spans="1:19" x14ac:dyDescent="0.25">
      <c r="A69" s="30">
        <v>65</v>
      </c>
      <c r="B69" s="34" t="str" cm="1">
        <f t="array" aca="1" ref="B69" ca="1">IFERROR(INDEX(_xlfn._xlws.FILTER(INDEX(Eğitim[],0,2), (INDEX(Eğitim[],0,7)&lt;=30)*(INDEX(Eğitim[],0,7)&lt;&gt;"")*(INDEX(Eğitim[],0,7)&lt;&gt;-1), ""), ROW()-4), "")</f>
        <v/>
      </c>
      <c r="C69" s="52" t="str" cm="1">
        <f t="array" aca="1" ref="C69" ca="1">IFERROR(INDEX(_xlfn._xlws.FILTER(INDEX(Eğitim[],0,3), (INDEX(Eğitim[],0,7)&lt;=30)*(INDEX(Eğitim[],0,7)&lt;&gt;"")*(INDEX(Eğitim[],0,7)&lt;&gt;-1), ""), ROW()-4), "")</f>
        <v/>
      </c>
      <c r="D69" s="52" t="str" cm="1">
        <f t="array" aca="1" ref="D69" ca="1">IFERROR(INDEX(_xlfn._xlws.FILTER(INDEX(Eğitim[],0,4), (INDEX(Eğitim[],0,7)&lt;=30)*(INDEX(Eğitim[],0,7)&lt;&gt;"")*(INDEX(Eğitim[],0,7)&lt;&gt;-1), ""), ROW()-4), "")</f>
        <v/>
      </c>
      <c r="E69" s="52" t="str" cm="1">
        <f t="array" aca="1" ref="E69" ca="1">IFERROR(INDEX(_xlfn._xlws.FILTER(INDEX(Eğitim[],0,5), (INDEX(Eğitim[],0,7)&lt;=30)*(INDEX(Eğitim[],0,7)&lt;&gt;"")*(INDEX(Eğitim[],0,7)&lt;&gt;-1), ""), ROW()-4), "")</f>
        <v/>
      </c>
      <c r="F69" s="35" t="str" cm="1">
        <f t="array" aca="1" ref="F69" ca="1">IFERROR(INDEX(_xlfn._xlws.FILTER(INDEX(Eğitim[],0,7), (INDEX(Eğitim[],0,7)&lt;=30)*(INDEX(Eğitim[],0,7)&lt;&gt;"")*(INDEX(Eğitim[],0,7)&lt;&gt;-1), ""), ROW()-4), "")</f>
        <v/>
      </c>
      <c r="G69" s="44" t="str" cm="1">
        <f t="array" aca="1" ref="G69" ca="1">IFERROR(INDEX(_xlfn._xlws.FILTER(INDEX(Eğitim[],0,8), (INDEX(Eğitim[],0,7)&lt;=30)*(INDEX(Eğitim[],0,7)&lt;&gt;"")*(INDEX(Eğitim[],0,7)&lt;&gt;-1), ""), ROW()-4), "")</f>
        <v/>
      </c>
      <c r="H69" s="30">
        <v>65</v>
      </c>
      <c r="I69" s="34" t="str" cm="1">
        <f t="array" aca="1" ref="I69" ca="1">IFERROR(INDEX(_xlfn._xlws.FILTER(INDEX(Eğitim[],0,2), (INDEX(Eğitim[],0,7)&gt;=31)*(INDEX(Eğitim[],0,7)&lt;=90), ""), ROW()-4), "")</f>
        <v/>
      </c>
      <c r="J69" s="52" t="str" cm="1">
        <f t="array" aca="1" ref="J69" ca="1">IFERROR(INDEX(_xlfn._xlws.FILTER(INDEX(Eğitim[],0,3), (INDEX(Eğitim[],0,7)&gt;=31)*(INDEX(Eğitim[],0,7)&lt;=90), ""), ROW()-4), "")</f>
        <v/>
      </c>
      <c r="K69" s="52" t="str" cm="1">
        <f t="array" aca="1" ref="K69" ca="1">IFERROR(INDEX(_xlfn._xlws.FILTER(INDEX(Eğitim[],0,4), (INDEX(Eğitim[],0,7)&gt;=31)*(INDEX(Eğitim[],0,7)&lt;=90), ""), ROW()-4), "")</f>
        <v/>
      </c>
      <c r="L69" s="52" t="str" cm="1">
        <f t="array" aca="1" ref="L69" ca="1">IFERROR(INDEX(_xlfn._xlws.FILTER(INDEX(Eğitim[],0,5), (INDEX(Eğitim[],0,7)&gt;=31)*(INDEX(Eğitim[],0,7)&lt;=90), ""), ROW()-4), "")</f>
        <v/>
      </c>
      <c r="M69" s="35" t="str" cm="1">
        <f t="array" aca="1" ref="M69" ca="1">IFERROR(INDEX(_xlfn._xlws.FILTER(INDEX(Eğitim[],0,7), (INDEX(Eğitim[],0,7)&gt;=31)*(INDEX(Eğitim[],0,7)&lt;=90), ""), ROW()-4), "")</f>
        <v/>
      </c>
      <c r="N69" s="48" t="str" cm="1">
        <f t="array" aca="1" ref="N69" ca="1">IFERROR(INDEX(_xlfn._xlws.FILTER(INDEX(Eğitim[],0,8), (INDEX(Eğitim[],0,7)&gt;=31)*(INDEX(Eğitim[],0,7)&lt;=90), ""), ROW()-4), "")</f>
        <v/>
      </c>
      <c r="O69" s="34"/>
      <c r="P69" s="52"/>
      <c r="Q69" s="52"/>
      <c r="R69" s="35"/>
      <c r="S69" s="48"/>
    </row>
    <row r="70" spans="1:19" x14ac:dyDescent="0.25">
      <c r="A70" s="43">
        <v>66</v>
      </c>
      <c r="B70" s="34" t="str" cm="1">
        <f t="array" aca="1" ref="B70" ca="1">IFERROR(INDEX(_xlfn._xlws.FILTER(INDEX(Eğitim[],0,2), (INDEX(Eğitim[],0,7)&lt;=30)*(INDEX(Eğitim[],0,7)&lt;&gt;"")*(INDEX(Eğitim[],0,7)&lt;&gt;-1), ""), ROW()-4), "")</f>
        <v/>
      </c>
      <c r="C70" s="52" t="str" cm="1">
        <f t="array" aca="1" ref="C70" ca="1">IFERROR(INDEX(_xlfn._xlws.FILTER(INDEX(Eğitim[],0,3), (INDEX(Eğitim[],0,7)&lt;=30)*(INDEX(Eğitim[],0,7)&lt;&gt;"")*(INDEX(Eğitim[],0,7)&lt;&gt;-1), ""), ROW()-4), "")</f>
        <v/>
      </c>
      <c r="D70" s="52" t="str" cm="1">
        <f t="array" aca="1" ref="D70" ca="1">IFERROR(INDEX(_xlfn._xlws.FILTER(INDEX(Eğitim[],0,4), (INDEX(Eğitim[],0,7)&lt;=30)*(INDEX(Eğitim[],0,7)&lt;&gt;"")*(INDEX(Eğitim[],0,7)&lt;&gt;-1), ""), ROW()-4), "")</f>
        <v/>
      </c>
      <c r="E70" s="52" t="str" cm="1">
        <f t="array" aca="1" ref="E70" ca="1">IFERROR(INDEX(_xlfn._xlws.FILTER(INDEX(Eğitim[],0,5), (INDEX(Eğitim[],0,7)&lt;=30)*(INDEX(Eğitim[],0,7)&lt;&gt;"")*(INDEX(Eğitim[],0,7)&lt;&gt;-1), ""), ROW()-4), "")</f>
        <v/>
      </c>
      <c r="F70" s="35" t="str" cm="1">
        <f t="array" aca="1" ref="F70" ca="1">IFERROR(INDEX(_xlfn._xlws.FILTER(INDEX(Eğitim[],0,7), (INDEX(Eğitim[],0,7)&lt;=30)*(INDEX(Eğitim[],0,7)&lt;&gt;"")*(INDEX(Eğitim[],0,7)&lt;&gt;-1), ""), ROW()-4), "")</f>
        <v/>
      </c>
      <c r="G70" s="44" t="str" cm="1">
        <f t="array" aca="1" ref="G70" ca="1">IFERROR(INDEX(_xlfn._xlws.FILTER(INDEX(Eğitim[],0,8), (INDEX(Eğitim[],0,7)&lt;=30)*(INDEX(Eğitim[],0,7)&lt;&gt;"")*(INDEX(Eğitim[],0,7)&lt;&gt;-1), ""), ROW()-4), "")</f>
        <v/>
      </c>
      <c r="H70" s="43">
        <v>66</v>
      </c>
      <c r="I70" s="34" t="str" cm="1">
        <f t="array" aca="1" ref="I70" ca="1">IFERROR(INDEX(_xlfn._xlws.FILTER(INDEX(Eğitim[],0,2), (INDEX(Eğitim[],0,7)&gt;=31)*(INDEX(Eğitim[],0,7)&lt;=90), ""), ROW()-4), "")</f>
        <v/>
      </c>
      <c r="J70" s="52" t="str" cm="1">
        <f t="array" aca="1" ref="J70" ca="1">IFERROR(INDEX(_xlfn._xlws.FILTER(INDEX(Eğitim[],0,3), (INDEX(Eğitim[],0,7)&gt;=31)*(INDEX(Eğitim[],0,7)&lt;=90), ""), ROW()-4), "")</f>
        <v/>
      </c>
      <c r="K70" s="52" t="str" cm="1">
        <f t="array" aca="1" ref="K70" ca="1">IFERROR(INDEX(_xlfn._xlws.FILTER(INDEX(Eğitim[],0,4), (INDEX(Eğitim[],0,7)&gt;=31)*(INDEX(Eğitim[],0,7)&lt;=90), ""), ROW()-4), "")</f>
        <v/>
      </c>
      <c r="L70" s="52" t="str" cm="1">
        <f t="array" aca="1" ref="L70" ca="1">IFERROR(INDEX(_xlfn._xlws.FILTER(INDEX(Eğitim[],0,5), (INDEX(Eğitim[],0,7)&gt;=31)*(INDEX(Eğitim[],0,7)&lt;=90), ""), ROW()-4), "")</f>
        <v/>
      </c>
      <c r="M70" s="35" t="str" cm="1">
        <f t="array" aca="1" ref="M70" ca="1">IFERROR(INDEX(_xlfn._xlws.FILTER(INDEX(Eğitim[],0,7), (INDEX(Eğitim[],0,7)&gt;=31)*(INDEX(Eğitim[],0,7)&lt;=90), ""), ROW()-4), "")</f>
        <v/>
      </c>
      <c r="N70" s="48" t="str" cm="1">
        <f t="array" aca="1" ref="N70" ca="1">IFERROR(INDEX(_xlfn._xlws.FILTER(INDEX(Eğitim[],0,8), (INDEX(Eğitim[],0,7)&gt;=31)*(INDEX(Eğitim[],0,7)&lt;=90), ""), ROW()-4), "")</f>
        <v/>
      </c>
      <c r="O70" s="34"/>
      <c r="P70" s="52"/>
      <c r="Q70" s="52"/>
      <c r="R70" s="35"/>
      <c r="S70" s="48"/>
    </row>
    <row r="71" spans="1:19" x14ac:dyDescent="0.25">
      <c r="A71" s="30">
        <v>67</v>
      </c>
      <c r="B71" s="34" t="str" cm="1">
        <f t="array" aca="1" ref="B71" ca="1">IFERROR(INDEX(_xlfn._xlws.FILTER(INDEX(Eğitim[],0,2), (INDEX(Eğitim[],0,7)&lt;=30)*(INDEX(Eğitim[],0,7)&lt;&gt;"")*(INDEX(Eğitim[],0,7)&lt;&gt;-1), ""), ROW()-4), "")</f>
        <v/>
      </c>
      <c r="C71" s="52" t="str" cm="1">
        <f t="array" aca="1" ref="C71" ca="1">IFERROR(INDEX(_xlfn._xlws.FILTER(INDEX(Eğitim[],0,3), (INDEX(Eğitim[],0,7)&lt;=30)*(INDEX(Eğitim[],0,7)&lt;&gt;"")*(INDEX(Eğitim[],0,7)&lt;&gt;-1), ""), ROW()-4), "")</f>
        <v/>
      </c>
      <c r="D71" s="52" t="str" cm="1">
        <f t="array" aca="1" ref="D71" ca="1">IFERROR(INDEX(_xlfn._xlws.FILTER(INDEX(Eğitim[],0,4), (INDEX(Eğitim[],0,7)&lt;=30)*(INDEX(Eğitim[],0,7)&lt;&gt;"")*(INDEX(Eğitim[],0,7)&lt;&gt;-1), ""), ROW()-4), "")</f>
        <v/>
      </c>
      <c r="E71" s="52" t="str" cm="1">
        <f t="array" aca="1" ref="E71" ca="1">IFERROR(INDEX(_xlfn._xlws.FILTER(INDEX(Eğitim[],0,5), (INDEX(Eğitim[],0,7)&lt;=30)*(INDEX(Eğitim[],0,7)&lt;&gt;"")*(INDEX(Eğitim[],0,7)&lt;&gt;-1), ""), ROW()-4), "")</f>
        <v/>
      </c>
      <c r="F71" s="35" t="str" cm="1">
        <f t="array" aca="1" ref="F71" ca="1">IFERROR(INDEX(_xlfn._xlws.FILTER(INDEX(Eğitim[],0,7), (INDEX(Eğitim[],0,7)&lt;=30)*(INDEX(Eğitim[],0,7)&lt;&gt;"")*(INDEX(Eğitim[],0,7)&lt;&gt;-1), ""), ROW()-4), "")</f>
        <v/>
      </c>
      <c r="G71" s="44" t="str" cm="1">
        <f t="array" aca="1" ref="G71" ca="1">IFERROR(INDEX(_xlfn._xlws.FILTER(INDEX(Eğitim[],0,8), (INDEX(Eğitim[],0,7)&lt;=30)*(INDEX(Eğitim[],0,7)&lt;&gt;"")*(INDEX(Eğitim[],0,7)&lt;&gt;-1), ""), ROW()-4), "")</f>
        <v/>
      </c>
      <c r="H71" s="30">
        <v>67</v>
      </c>
      <c r="I71" s="34" t="str" cm="1">
        <f t="array" aca="1" ref="I71" ca="1">IFERROR(INDEX(_xlfn._xlws.FILTER(INDEX(Eğitim[],0,2), (INDEX(Eğitim[],0,7)&gt;=31)*(INDEX(Eğitim[],0,7)&lt;=90), ""), ROW()-4), "")</f>
        <v/>
      </c>
      <c r="J71" s="52" t="str" cm="1">
        <f t="array" aca="1" ref="J71" ca="1">IFERROR(INDEX(_xlfn._xlws.FILTER(INDEX(Eğitim[],0,3), (INDEX(Eğitim[],0,7)&gt;=31)*(INDEX(Eğitim[],0,7)&lt;=90), ""), ROW()-4), "")</f>
        <v/>
      </c>
      <c r="K71" s="52" t="str" cm="1">
        <f t="array" aca="1" ref="K71" ca="1">IFERROR(INDEX(_xlfn._xlws.FILTER(INDEX(Eğitim[],0,4), (INDEX(Eğitim[],0,7)&gt;=31)*(INDEX(Eğitim[],0,7)&lt;=90), ""), ROW()-4), "")</f>
        <v/>
      </c>
      <c r="L71" s="52" t="str" cm="1">
        <f t="array" aca="1" ref="L71" ca="1">IFERROR(INDEX(_xlfn._xlws.FILTER(INDEX(Eğitim[],0,5), (INDEX(Eğitim[],0,7)&gt;=31)*(INDEX(Eğitim[],0,7)&lt;=90), ""), ROW()-4), "")</f>
        <v/>
      </c>
      <c r="M71" s="35" t="str" cm="1">
        <f t="array" aca="1" ref="M71" ca="1">IFERROR(INDEX(_xlfn._xlws.FILTER(INDEX(Eğitim[],0,7), (INDEX(Eğitim[],0,7)&gt;=31)*(INDEX(Eğitim[],0,7)&lt;=90), ""), ROW()-4), "")</f>
        <v/>
      </c>
      <c r="N71" s="48" t="str" cm="1">
        <f t="array" aca="1" ref="N71" ca="1">IFERROR(INDEX(_xlfn._xlws.FILTER(INDEX(Eğitim[],0,8), (INDEX(Eğitim[],0,7)&gt;=31)*(INDEX(Eğitim[],0,7)&lt;=90), ""), ROW()-4), "")</f>
        <v/>
      </c>
      <c r="O71" s="34"/>
      <c r="P71" s="52"/>
      <c r="Q71" s="52"/>
      <c r="R71" s="35"/>
      <c r="S71" s="48"/>
    </row>
    <row r="72" spans="1:19" x14ac:dyDescent="0.25">
      <c r="A72" s="43">
        <v>68</v>
      </c>
      <c r="B72" s="34" t="str" cm="1">
        <f t="array" aca="1" ref="B72" ca="1">IFERROR(INDEX(_xlfn._xlws.FILTER(INDEX(Eğitim[],0,2), (INDEX(Eğitim[],0,7)&lt;=30)*(INDEX(Eğitim[],0,7)&lt;&gt;"")*(INDEX(Eğitim[],0,7)&lt;&gt;-1), ""), ROW()-4), "")</f>
        <v/>
      </c>
      <c r="C72" s="52" t="str" cm="1">
        <f t="array" aca="1" ref="C72" ca="1">IFERROR(INDEX(_xlfn._xlws.FILTER(INDEX(Eğitim[],0,3), (INDEX(Eğitim[],0,7)&lt;=30)*(INDEX(Eğitim[],0,7)&lt;&gt;"")*(INDEX(Eğitim[],0,7)&lt;&gt;-1), ""), ROW()-4), "")</f>
        <v/>
      </c>
      <c r="D72" s="52" t="str" cm="1">
        <f t="array" aca="1" ref="D72" ca="1">IFERROR(INDEX(_xlfn._xlws.FILTER(INDEX(Eğitim[],0,4), (INDEX(Eğitim[],0,7)&lt;=30)*(INDEX(Eğitim[],0,7)&lt;&gt;"")*(INDEX(Eğitim[],0,7)&lt;&gt;-1), ""), ROW()-4), "")</f>
        <v/>
      </c>
      <c r="E72" s="52" t="str" cm="1">
        <f t="array" aca="1" ref="E72" ca="1">IFERROR(INDEX(_xlfn._xlws.FILTER(INDEX(Eğitim[],0,5), (INDEX(Eğitim[],0,7)&lt;=30)*(INDEX(Eğitim[],0,7)&lt;&gt;"")*(INDEX(Eğitim[],0,7)&lt;&gt;-1), ""), ROW()-4), "")</f>
        <v/>
      </c>
      <c r="F72" s="35" t="str" cm="1">
        <f t="array" aca="1" ref="F72" ca="1">IFERROR(INDEX(_xlfn._xlws.FILTER(INDEX(Eğitim[],0,7), (INDEX(Eğitim[],0,7)&lt;=30)*(INDEX(Eğitim[],0,7)&lt;&gt;"")*(INDEX(Eğitim[],0,7)&lt;&gt;-1), ""), ROW()-4), "")</f>
        <v/>
      </c>
      <c r="G72" s="44" t="str" cm="1">
        <f t="array" aca="1" ref="G72" ca="1">IFERROR(INDEX(_xlfn._xlws.FILTER(INDEX(Eğitim[],0,8), (INDEX(Eğitim[],0,7)&lt;=30)*(INDEX(Eğitim[],0,7)&lt;&gt;"")*(INDEX(Eğitim[],0,7)&lt;&gt;-1), ""), ROW()-4), "")</f>
        <v/>
      </c>
      <c r="H72" s="43">
        <v>68</v>
      </c>
      <c r="I72" s="34" t="str" cm="1">
        <f t="array" aca="1" ref="I72" ca="1">IFERROR(INDEX(_xlfn._xlws.FILTER(INDEX(Eğitim[],0,2), (INDEX(Eğitim[],0,7)&gt;=31)*(INDEX(Eğitim[],0,7)&lt;=90), ""), ROW()-4), "")</f>
        <v/>
      </c>
      <c r="J72" s="52" t="str" cm="1">
        <f t="array" aca="1" ref="J72" ca="1">IFERROR(INDEX(_xlfn._xlws.FILTER(INDEX(Eğitim[],0,3), (INDEX(Eğitim[],0,7)&gt;=31)*(INDEX(Eğitim[],0,7)&lt;=90), ""), ROW()-4), "")</f>
        <v/>
      </c>
      <c r="K72" s="52" t="str" cm="1">
        <f t="array" aca="1" ref="K72" ca="1">IFERROR(INDEX(_xlfn._xlws.FILTER(INDEX(Eğitim[],0,4), (INDEX(Eğitim[],0,7)&gt;=31)*(INDEX(Eğitim[],0,7)&lt;=90), ""), ROW()-4), "")</f>
        <v/>
      </c>
      <c r="L72" s="52" t="str" cm="1">
        <f t="array" aca="1" ref="L72" ca="1">IFERROR(INDEX(_xlfn._xlws.FILTER(INDEX(Eğitim[],0,5), (INDEX(Eğitim[],0,7)&gt;=31)*(INDEX(Eğitim[],0,7)&lt;=90), ""), ROW()-4), "")</f>
        <v/>
      </c>
      <c r="M72" s="35" t="str" cm="1">
        <f t="array" aca="1" ref="M72" ca="1">IFERROR(INDEX(_xlfn._xlws.FILTER(INDEX(Eğitim[],0,7), (INDEX(Eğitim[],0,7)&gt;=31)*(INDEX(Eğitim[],0,7)&lt;=90), ""), ROW()-4), "")</f>
        <v/>
      </c>
      <c r="N72" s="48" t="str" cm="1">
        <f t="array" aca="1" ref="N72" ca="1">IFERROR(INDEX(_xlfn._xlws.FILTER(INDEX(Eğitim[],0,8), (INDEX(Eğitim[],0,7)&gt;=31)*(INDEX(Eğitim[],0,7)&lt;=90), ""), ROW()-4), "")</f>
        <v/>
      </c>
      <c r="O72" s="34"/>
      <c r="P72" s="52"/>
      <c r="Q72" s="52"/>
      <c r="R72" s="35"/>
      <c r="S72" s="48"/>
    </row>
    <row r="73" spans="1:19" x14ac:dyDescent="0.25">
      <c r="A73" s="30">
        <v>69</v>
      </c>
      <c r="B73" s="34" t="str" cm="1">
        <f t="array" aca="1" ref="B73" ca="1">IFERROR(INDEX(_xlfn._xlws.FILTER(INDEX(Eğitim[],0,2), (INDEX(Eğitim[],0,7)&lt;=30)*(INDEX(Eğitim[],0,7)&lt;&gt;"")*(INDEX(Eğitim[],0,7)&lt;&gt;-1), ""), ROW()-4), "")</f>
        <v/>
      </c>
      <c r="C73" s="52" t="str" cm="1">
        <f t="array" aca="1" ref="C73" ca="1">IFERROR(INDEX(_xlfn._xlws.FILTER(INDEX(Eğitim[],0,3), (INDEX(Eğitim[],0,7)&lt;=30)*(INDEX(Eğitim[],0,7)&lt;&gt;"")*(INDEX(Eğitim[],0,7)&lt;&gt;-1), ""), ROW()-4), "")</f>
        <v/>
      </c>
      <c r="D73" s="52" t="str" cm="1">
        <f t="array" aca="1" ref="D73" ca="1">IFERROR(INDEX(_xlfn._xlws.FILTER(INDEX(Eğitim[],0,4), (INDEX(Eğitim[],0,7)&lt;=30)*(INDEX(Eğitim[],0,7)&lt;&gt;"")*(INDEX(Eğitim[],0,7)&lt;&gt;-1), ""), ROW()-4), "")</f>
        <v/>
      </c>
      <c r="E73" s="52" t="str" cm="1">
        <f t="array" aca="1" ref="E73" ca="1">IFERROR(INDEX(_xlfn._xlws.FILTER(INDEX(Eğitim[],0,5), (INDEX(Eğitim[],0,7)&lt;=30)*(INDEX(Eğitim[],0,7)&lt;&gt;"")*(INDEX(Eğitim[],0,7)&lt;&gt;-1), ""), ROW()-4), "")</f>
        <v/>
      </c>
      <c r="F73" s="35" t="str" cm="1">
        <f t="array" aca="1" ref="F73" ca="1">IFERROR(INDEX(_xlfn._xlws.FILTER(INDEX(Eğitim[],0,7), (INDEX(Eğitim[],0,7)&lt;=30)*(INDEX(Eğitim[],0,7)&lt;&gt;"")*(INDEX(Eğitim[],0,7)&lt;&gt;-1), ""), ROW()-4), "")</f>
        <v/>
      </c>
      <c r="G73" s="44" t="str" cm="1">
        <f t="array" aca="1" ref="G73" ca="1">IFERROR(INDEX(_xlfn._xlws.FILTER(INDEX(Eğitim[],0,8), (INDEX(Eğitim[],0,7)&lt;=30)*(INDEX(Eğitim[],0,7)&lt;&gt;"")*(INDEX(Eğitim[],0,7)&lt;&gt;-1), ""), ROW()-4), "")</f>
        <v/>
      </c>
      <c r="H73" s="30">
        <v>69</v>
      </c>
      <c r="I73" s="34" t="str" cm="1">
        <f t="array" aca="1" ref="I73" ca="1">IFERROR(INDEX(_xlfn._xlws.FILTER(INDEX(Eğitim[],0,2), (INDEX(Eğitim[],0,7)&gt;=31)*(INDEX(Eğitim[],0,7)&lt;=90), ""), ROW()-4), "")</f>
        <v/>
      </c>
      <c r="J73" s="52" t="str" cm="1">
        <f t="array" aca="1" ref="J73" ca="1">IFERROR(INDEX(_xlfn._xlws.FILTER(INDEX(Eğitim[],0,3), (INDEX(Eğitim[],0,7)&gt;=31)*(INDEX(Eğitim[],0,7)&lt;=90), ""), ROW()-4), "")</f>
        <v/>
      </c>
      <c r="K73" s="52" t="str" cm="1">
        <f t="array" aca="1" ref="K73" ca="1">IFERROR(INDEX(_xlfn._xlws.FILTER(INDEX(Eğitim[],0,4), (INDEX(Eğitim[],0,7)&gt;=31)*(INDEX(Eğitim[],0,7)&lt;=90), ""), ROW()-4), "")</f>
        <v/>
      </c>
      <c r="L73" s="52" t="str" cm="1">
        <f t="array" aca="1" ref="L73" ca="1">IFERROR(INDEX(_xlfn._xlws.FILTER(INDEX(Eğitim[],0,5), (INDEX(Eğitim[],0,7)&gt;=31)*(INDEX(Eğitim[],0,7)&lt;=90), ""), ROW()-4), "")</f>
        <v/>
      </c>
      <c r="M73" s="35" t="str" cm="1">
        <f t="array" aca="1" ref="M73" ca="1">IFERROR(INDEX(_xlfn._xlws.FILTER(INDEX(Eğitim[],0,7), (INDEX(Eğitim[],0,7)&gt;=31)*(INDEX(Eğitim[],0,7)&lt;=90), ""), ROW()-4), "")</f>
        <v/>
      </c>
      <c r="N73" s="48" t="str" cm="1">
        <f t="array" aca="1" ref="N73" ca="1">IFERROR(INDEX(_xlfn._xlws.FILTER(INDEX(Eğitim[],0,8), (INDEX(Eğitim[],0,7)&gt;=31)*(INDEX(Eğitim[],0,7)&lt;=90), ""), ROW()-4), "")</f>
        <v/>
      </c>
      <c r="O73" s="34"/>
      <c r="P73" s="52"/>
      <c r="Q73" s="52"/>
      <c r="R73" s="35"/>
      <c r="S73" s="48"/>
    </row>
    <row r="74" spans="1:19" x14ac:dyDescent="0.25">
      <c r="A74" s="43">
        <v>70</v>
      </c>
      <c r="B74" s="34" t="str" cm="1">
        <f t="array" aca="1" ref="B74" ca="1">IFERROR(INDEX(_xlfn._xlws.FILTER(INDEX(Eğitim[],0,2), (INDEX(Eğitim[],0,7)&lt;=30)*(INDEX(Eğitim[],0,7)&lt;&gt;"")*(INDEX(Eğitim[],0,7)&lt;&gt;-1), ""), ROW()-4), "")</f>
        <v/>
      </c>
      <c r="C74" s="52" t="str" cm="1">
        <f t="array" aca="1" ref="C74" ca="1">IFERROR(INDEX(_xlfn._xlws.FILTER(INDEX(Eğitim[],0,3), (INDEX(Eğitim[],0,7)&lt;=30)*(INDEX(Eğitim[],0,7)&lt;&gt;"")*(INDEX(Eğitim[],0,7)&lt;&gt;-1), ""), ROW()-4), "")</f>
        <v/>
      </c>
      <c r="D74" s="52" t="str" cm="1">
        <f t="array" aca="1" ref="D74" ca="1">IFERROR(INDEX(_xlfn._xlws.FILTER(INDEX(Eğitim[],0,4), (INDEX(Eğitim[],0,7)&lt;=30)*(INDEX(Eğitim[],0,7)&lt;&gt;"")*(INDEX(Eğitim[],0,7)&lt;&gt;-1), ""), ROW()-4), "")</f>
        <v/>
      </c>
      <c r="E74" s="52" t="str" cm="1">
        <f t="array" aca="1" ref="E74" ca="1">IFERROR(INDEX(_xlfn._xlws.FILTER(INDEX(Eğitim[],0,5), (INDEX(Eğitim[],0,7)&lt;=30)*(INDEX(Eğitim[],0,7)&lt;&gt;"")*(INDEX(Eğitim[],0,7)&lt;&gt;-1), ""), ROW()-4), "")</f>
        <v/>
      </c>
      <c r="F74" s="35" t="str" cm="1">
        <f t="array" aca="1" ref="F74" ca="1">IFERROR(INDEX(_xlfn._xlws.FILTER(INDEX(Eğitim[],0,7), (INDEX(Eğitim[],0,7)&lt;=30)*(INDEX(Eğitim[],0,7)&lt;&gt;"")*(INDEX(Eğitim[],0,7)&lt;&gt;-1), ""), ROW()-4), "")</f>
        <v/>
      </c>
      <c r="G74" s="44" t="str" cm="1">
        <f t="array" aca="1" ref="G74" ca="1">IFERROR(INDEX(_xlfn._xlws.FILTER(INDEX(Eğitim[],0,8), (INDEX(Eğitim[],0,7)&lt;=30)*(INDEX(Eğitim[],0,7)&lt;&gt;"")*(INDEX(Eğitim[],0,7)&lt;&gt;-1), ""), ROW()-4), "")</f>
        <v/>
      </c>
      <c r="H74" s="43">
        <v>70</v>
      </c>
      <c r="I74" s="34" t="str" cm="1">
        <f t="array" aca="1" ref="I74" ca="1">IFERROR(INDEX(_xlfn._xlws.FILTER(INDEX(Eğitim[],0,2), (INDEX(Eğitim[],0,7)&gt;=31)*(INDEX(Eğitim[],0,7)&lt;=90), ""), ROW()-4), "")</f>
        <v/>
      </c>
      <c r="J74" s="52" t="str" cm="1">
        <f t="array" aca="1" ref="J74" ca="1">IFERROR(INDEX(_xlfn._xlws.FILTER(INDEX(Eğitim[],0,3), (INDEX(Eğitim[],0,7)&gt;=31)*(INDEX(Eğitim[],0,7)&lt;=90), ""), ROW()-4), "")</f>
        <v/>
      </c>
      <c r="K74" s="52" t="str" cm="1">
        <f t="array" aca="1" ref="K74" ca="1">IFERROR(INDEX(_xlfn._xlws.FILTER(INDEX(Eğitim[],0,4), (INDEX(Eğitim[],0,7)&gt;=31)*(INDEX(Eğitim[],0,7)&lt;=90), ""), ROW()-4), "")</f>
        <v/>
      </c>
      <c r="L74" s="52" t="str" cm="1">
        <f t="array" aca="1" ref="L74" ca="1">IFERROR(INDEX(_xlfn._xlws.FILTER(INDEX(Eğitim[],0,5), (INDEX(Eğitim[],0,7)&gt;=31)*(INDEX(Eğitim[],0,7)&lt;=90), ""), ROW()-4), "")</f>
        <v/>
      </c>
      <c r="M74" s="35" t="str" cm="1">
        <f t="array" aca="1" ref="M74" ca="1">IFERROR(INDEX(_xlfn._xlws.FILTER(INDEX(Eğitim[],0,7), (INDEX(Eğitim[],0,7)&gt;=31)*(INDEX(Eğitim[],0,7)&lt;=90), ""), ROW()-4), "")</f>
        <v/>
      </c>
      <c r="N74" s="48" t="str" cm="1">
        <f t="array" aca="1" ref="N74" ca="1">IFERROR(INDEX(_xlfn._xlws.FILTER(INDEX(Eğitim[],0,8), (INDEX(Eğitim[],0,7)&gt;=31)*(INDEX(Eğitim[],0,7)&lt;=90), ""), ROW()-4), "")</f>
        <v/>
      </c>
      <c r="O74" s="34"/>
      <c r="P74" s="52"/>
      <c r="Q74" s="52"/>
      <c r="R74" s="35"/>
      <c r="S74" s="48"/>
    </row>
    <row r="75" spans="1:19" x14ac:dyDescent="0.25">
      <c r="A75" s="30">
        <v>71</v>
      </c>
      <c r="B75" s="34" t="str" cm="1">
        <f t="array" aca="1" ref="B75" ca="1">IFERROR(INDEX(_xlfn._xlws.FILTER(INDEX(Eğitim[],0,2), (INDEX(Eğitim[],0,7)&lt;=30)*(INDEX(Eğitim[],0,7)&lt;&gt;"")*(INDEX(Eğitim[],0,7)&lt;&gt;-1), ""), ROW()-4), "")</f>
        <v/>
      </c>
      <c r="C75" s="52" t="str" cm="1">
        <f t="array" aca="1" ref="C75" ca="1">IFERROR(INDEX(_xlfn._xlws.FILTER(INDEX(Eğitim[],0,3), (INDEX(Eğitim[],0,7)&lt;=30)*(INDEX(Eğitim[],0,7)&lt;&gt;"")*(INDEX(Eğitim[],0,7)&lt;&gt;-1), ""), ROW()-4), "")</f>
        <v/>
      </c>
      <c r="D75" s="52" t="str" cm="1">
        <f t="array" aca="1" ref="D75" ca="1">IFERROR(INDEX(_xlfn._xlws.FILTER(INDEX(Eğitim[],0,4), (INDEX(Eğitim[],0,7)&lt;=30)*(INDEX(Eğitim[],0,7)&lt;&gt;"")*(INDEX(Eğitim[],0,7)&lt;&gt;-1), ""), ROW()-4), "")</f>
        <v/>
      </c>
      <c r="E75" s="52" t="str" cm="1">
        <f t="array" aca="1" ref="E75" ca="1">IFERROR(INDEX(_xlfn._xlws.FILTER(INDEX(Eğitim[],0,5), (INDEX(Eğitim[],0,7)&lt;=30)*(INDEX(Eğitim[],0,7)&lt;&gt;"")*(INDEX(Eğitim[],0,7)&lt;&gt;-1), ""), ROW()-4), "")</f>
        <v/>
      </c>
      <c r="F75" s="35" t="str" cm="1">
        <f t="array" aca="1" ref="F75" ca="1">IFERROR(INDEX(_xlfn._xlws.FILTER(INDEX(Eğitim[],0,7), (INDEX(Eğitim[],0,7)&lt;=30)*(INDEX(Eğitim[],0,7)&lt;&gt;"")*(INDEX(Eğitim[],0,7)&lt;&gt;-1), ""), ROW()-4), "")</f>
        <v/>
      </c>
      <c r="G75" s="44" t="str" cm="1">
        <f t="array" aca="1" ref="G75" ca="1">IFERROR(INDEX(_xlfn._xlws.FILTER(INDEX(Eğitim[],0,8), (INDEX(Eğitim[],0,7)&lt;=30)*(INDEX(Eğitim[],0,7)&lt;&gt;"")*(INDEX(Eğitim[],0,7)&lt;&gt;-1), ""), ROW()-4), "")</f>
        <v/>
      </c>
      <c r="H75" s="30">
        <v>71</v>
      </c>
      <c r="I75" s="34" t="str" cm="1">
        <f t="array" aca="1" ref="I75" ca="1">IFERROR(INDEX(_xlfn._xlws.FILTER(INDEX(Eğitim[],0,2), (INDEX(Eğitim[],0,7)&gt;=31)*(INDEX(Eğitim[],0,7)&lt;=90), ""), ROW()-4), "")</f>
        <v/>
      </c>
      <c r="J75" s="52" t="str" cm="1">
        <f t="array" aca="1" ref="J75" ca="1">IFERROR(INDEX(_xlfn._xlws.FILTER(INDEX(Eğitim[],0,3), (INDEX(Eğitim[],0,7)&gt;=31)*(INDEX(Eğitim[],0,7)&lt;=90), ""), ROW()-4), "")</f>
        <v/>
      </c>
      <c r="K75" s="52" t="str" cm="1">
        <f t="array" aca="1" ref="K75" ca="1">IFERROR(INDEX(_xlfn._xlws.FILTER(INDEX(Eğitim[],0,4), (INDEX(Eğitim[],0,7)&gt;=31)*(INDEX(Eğitim[],0,7)&lt;=90), ""), ROW()-4), "")</f>
        <v/>
      </c>
      <c r="L75" s="52" t="str" cm="1">
        <f t="array" aca="1" ref="L75" ca="1">IFERROR(INDEX(_xlfn._xlws.FILTER(INDEX(Eğitim[],0,5), (INDEX(Eğitim[],0,7)&gt;=31)*(INDEX(Eğitim[],0,7)&lt;=90), ""), ROW()-4), "")</f>
        <v/>
      </c>
      <c r="M75" s="35" t="str" cm="1">
        <f t="array" aca="1" ref="M75" ca="1">IFERROR(INDEX(_xlfn._xlws.FILTER(INDEX(Eğitim[],0,7), (INDEX(Eğitim[],0,7)&gt;=31)*(INDEX(Eğitim[],0,7)&lt;=90), ""), ROW()-4), "")</f>
        <v/>
      </c>
      <c r="N75" s="48" t="str" cm="1">
        <f t="array" aca="1" ref="N75" ca="1">IFERROR(INDEX(_xlfn._xlws.FILTER(INDEX(Eğitim[],0,8), (INDEX(Eğitim[],0,7)&gt;=31)*(INDEX(Eğitim[],0,7)&lt;=90), ""), ROW()-4), "")</f>
        <v/>
      </c>
      <c r="O75" s="34"/>
      <c r="P75" s="52"/>
      <c r="Q75" s="52"/>
      <c r="R75" s="35"/>
      <c r="S75" s="48"/>
    </row>
    <row r="76" spans="1:19" x14ac:dyDescent="0.25">
      <c r="A76" s="43">
        <v>72</v>
      </c>
      <c r="B76" s="34" t="str" cm="1">
        <f t="array" aca="1" ref="B76" ca="1">IFERROR(INDEX(_xlfn._xlws.FILTER(INDEX(Eğitim[],0,2), (INDEX(Eğitim[],0,7)&lt;=30)*(INDEX(Eğitim[],0,7)&lt;&gt;"")*(INDEX(Eğitim[],0,7)&lt;&gt;-1), ""), ROW()-4), "")</f>
        <v/>
      </c>
      <c r="C76" s="52" t="str" cm="1">
        <f t="array" aca="1" ref="C76" ca="1">IFERROR(INDEX(_xlfn._xlws.FILTER(INDEX(Eğitim[],0,3), (INDEX(Eğitim[],0,7)&lt;=30)*(INDEX(Eğitim[],0,7)&lt;&gt;"")*(INDEX(Eğitim[],0,7)&lt;&gt;-1), ""), ROW()-4), "")</f>
        <v/>
      </c>
      <c r="D76" s="52" t="str" cm="1">
        <f t="array" aca="1" ref="D76" ca="1">IFERROR(INDEX(_xlfn._xlws.FILTER(INDEX(Eğitim[],0,4), (INDEX(Eğitim[],0,7)&lt;=30)*(INDEX(Eğitim[],0,7)&lt;&gt;"")*(INDEX(Eğitim[],0,7)&lt;&gt;-1), ""), ROW()-4), "")</f>
        <v/>
      </c>
      <c r="E76" s="52" t="str" cm="1">
        <f t="array" aca="1" ref="E76" ca="1">IFERROR(INDEX(_xlfn._xlws.FILTER(INDEX(Eğitim[],0,5), (INDEX(Eğitim[],0,7)&lt;=30)*(INDEX(Eğitim[],0,7)&lt;&gt;"")*(INDEX(Eğitim[],0,7)&lt;&gt;-1), ""), ROW()-4), "")</f>
        <v/>
      </c>
      <c r="F76" s="35" t="str" cm="1">
        <f t="array" aca="1" ref="F76" ca="1">IFERROR(INDEX(_xlfn._xlws.FILTER(INDEX(Eğitim[],0,7), (INDEX(Eğitim[],0,7)&lt;=30)*(INDEX(Eğitim[],0,7)&lt;&gt;"")*(INDEX(Eğitim[],0,7)&lt;&gt;-1), ""), ROW()-4), "")</f>
        <v/>
      </c>
      <c r="G76" s="44" t="str" cm="1">
        <f t="array" aca="1" ref="G76" ca="1">IFERROR(INDEX(_xlfn._xlws.FILTER(INDEX(Eğitim[],0,8), (INDEX(Eğitim[],0,7)&lt;=30)*(INDEX(Eğitim[],0,7)&lt;&gt;"")*(INDEX(Eğitim[],0,7)&lt;&gt;-1), ""), ROW()-4), "")</f>
        <v/>
      </c>
      <c r="H76" s="43">
        <v>72</v>
      </c>
      <c r="I76" s="34" t="str" cm="1">
        <f t="array" aca="1" ref="I76" ca="1">IFERROR(INDEX(_xlfn._xlws.FILTER(INDEX(Eğitim[],0,2), (INDEX(Eğitim[],0,7)&gt;=31)*(INDEX(Eğitim[],0,7)&lt;=90), ""), ROW()-4), "")</f>
        <v/>
      </c>
      <c r="J76" s="52" t="str" cm="1">
        <f t="array" aca="1" ref="J76" ca="1">IFERROR(INDEX(_xlfn._xlws.FILTER(INDEX(Eğitim[],0,3), (INDEX(Eğitim[],0,7)&gt;=31)*(INDEX(Eğitim[],0,7)&lt;=90), ""), ROW()-4), "")</f>
        <v/>
      </c>
      <c r="K76" s="52" t="str" cm="1">
        <f t="array" aca="1" ref="K76" ca="1">IFERROR(INDEX(_xlfn._xlws.FILTER(INDEX(Eğitim[],0,4), (INDEX(Eğitim[],0,7)&gt;=31)*(INDEX(Eğitim[],0,7)&lt;=90), ""), ROW()-4), "")</f>
        <v/>
      </c>
      <c r="L76" s="52" t="str" cm="1">
        <f t="array" aca="1" ref="L76" ca="1">IFERROR(INDEX(_xlfn._xlws.FILTER(INDEX(Eğitim[],0,5), (INDEX(Eğitim[],0,7)&gt;=31)*(INDEX(Eğitim[],0,7)&lt;=90), ""), ROW()-4), "")</f>
        <v/>
      </c>
      <c r="M76" s="35" t="str" cm="1">
        <f t="array" aca="1" ref="M76" ca="1">IFERROR(INDEX(_xlfn._xlws.FILTER(INDEX(Eğitim[],0,7), (INDEX(Eğitim[],0,7)&gt;=31)*(INDEX(Eğitim[],0,7)&lt;=90), ""), ROW()-4), "")</f>
        <v/>
      </c>
      <c r="N76" s="48" t="str" cm="1">
        <f t="array" aca="1" ref="N76" ca="1">IFERROR(INDEX(_xlfn._xlws.FILTER(INDEX(Eğitim[],0,8), (INDEX(Eğitim[],0,7)&gt;=31)*(INDEX(Eğitim[],0,7)&lt;=90), ""), ROW()-4), "")</f>
        <v/>
      </c>
      <c r="O76" s="34"/>
      <c r="P76" s="52"/>
      <c r="Q76" s="52"/>
      <c r="R76" s="35"/>
      <c r="S76" s="48"/>
    </row>
    <row r="77" spans="1:19" x14ac:dyDescent="0.25">
      <c r="A77" s="30">
        <v>73</v>
      </c>
      <c r="B77" s="34" t="str" cm="1">
        <f t="array" aca="1" ref="B77" ca="1">IFERROR(INDEX(_xlfn._xlws.FILTER(INDEX(Eğitim[],0,2), (INDEX(Eğitim[],0,7)&lt;=30)*(INDEX(Eğitim[],0,7)&lt;&gt;"")*(INDEX(Eğitim[],0,7)&lt;&gt;-1), ""), ROW()-4), "")</f>
        <v/>
      </c>
      <c r="C77" s="52" t="str" cm="1">
        <f t="array" aca="1" ref="C77" ca="1">IFERROR(INDEX(_xlfn._xlws.FILTER(INDEX(Eğitim[],0,3), (INDEX(Eğitim[],0,7)&lt;=30)*(INDEX(Eğitim[],0,7)&lt;&gt;"")*(INDEX(Eğitim[],0,7)&lt;&gt;-1), ""), ROW()-4), "")</f>
        <v/>
      </c>
      <c r="D77" s="52" t="str" cm="1">
        <f t="array" aca="1" ref="D77" ca="1">IFERROR(INDEX(_xlfn._xlws.FILTER(INDEX(Eğitim[],0,4), (INDEX(Eğitim[],0,7)&lt;=30)*(INDEX(Eğitim[],0,7)&lt;&gt;"")*(INDEX(Eğitim[],0,7)&lt;&gt;-1), ""), ROW()-4), "")</f>
        <v/>
      </c>
      <c r="E77" s="52" t="str" cm="1">
        <f t="array" aca="1" ref="E77" ca="1">IFERROR(INDEX(_xlfn._xlws.FILTER(INDEX(Eğitim[],0,5), (INDEX(Eğitim[],0,7)&lt;=30)*(INDEX(Eğitim[],0,7)&lt;&gt;"")*(INDEX(Eğitim[],0,7)&lt;&gt;-1), ""), ROW()-4), "")</f>
        <v/>
      </c>
      <c r="F77" s="35" t="str" cm="1">
        <f t="array" aca="1" ref="F77" ca="1">IFERROR(INDEX(_xlfn._xlws.FILTER(INDEX(Eğitim[],0,7), (INDEX(Eğitim[],0,7)&lt;=30)*(INDEX(Eğitim[],0,7)&lt;&gt;"")*(INDEX(Eğitim[],0,7)&lt;&gt;-1), ""), ROW()-4), "")</f>
        <v/>
      </c>
      <c r="G77" s="44" t="str" cm="1">
        <f t="array" aca="1" ref="G77" ca="1">IFERROR(INDEX(_xlfn._xlws.FILTER(INDEX(Eğitim[],0,8), (INDEX(Eğitim[],0,7)&lt;=30)*(INDEX(Eğitim[],0,7)&lt;&gt;"")*(INDEX(Eğitim[],0,7)&lt;&gt;-1), ""), ROW()-4), "")</f>
        <v/>
      </c>
      <c r="H77" s="30">
        <v>73</v>
      </c>
      <c r="I77" s="34" t="str" cm="1">
        <f t="array" aca="1" ref="I77" ca="1">IFERROR(INDEX(_xlfn._xlws.FILTER(INDEX(Eğitim[],0,2), (INDEX(Eğitim[],0,7)&gt;=31)*(INDEX(Eğitim[],0,7)&lt;=90), ""), ROW()-4), "")</f>
        <v/>
      </c>
      <c r="J77" s="52" t="str" cm="1">
        <f t="array" aca="1" ref="J77" ca="1">IFERROR(INDEX(_xlfn._xlws.FILTER(INDEX(Eğitim[],0,3), (INDEX(Eğitim[],0,7)&gt;=31)*(INDEX(Eğitim[],0,7)&lt;=90), ""), ROW()-4), "")</f>
        <v/>
      </c>
      <c r="K77" s="52" t="str" cm="1">
        <f t="array" aca="1" ref="K77" ca="1">IFERROR(INDEX(_xlfn._xlws.FILTER(INDEX(Eğitim[],0,4), (INDEX(Eğitim[],0,7)&gt;=31)*(INDEX(Eğitim[],0,7)&lt;=90), ""), ROW()-4), "")</f>
        <v/>
      </c>
      <c r="L77" s="52" t="str" cm="1">
        <f t="array" aca="1" ref="L77" ca="1">IFERROR(INDEX(_xlfn._xlws.FILTER(INDEX(Eğitim[],0,5), (INDEX(Eğitim[],0,7)&gt;=31)*(INDEX(Eğitim[],0,7)&lt;=90), ""), ROW()-4), "")</f>
        <v/>
      </c>
      <c r="M77" s="35" t="str" cm="1">
        <f t="array" aca="1" ref="M77" ca="1">IFERROR(INDEX(_xlfn._xlws.FILTER(INDEX(Eğitim[],0,7), (INDEX(Eğitim[],0,7)&gt;=31)*(INDEX(Eğitim[],0,7)&lt;=90), ""), ROW()-4), "")</f>
        <v/>
      </c>
      <c r="N77" s="48" t="str" cm="1">
        <f t="array" aca="1" ref="N77" ca="1">IFERROR(INDEX(_xlfn._xlws.FILTER(INDEX(Eğitim[],0,8), (INDEX(Eğitim[],0,7)&gt;=31)*(INDEX(Eğitim[],0,7)&lt;=90), ""), ROW()-4), "")</f>
        <v/>
      </c>
      <c r="O77" s="34"/>
      <c r="P77" s="52"/>
      <c r="Q77" s="52"/>
      <c r="R77" s="35"/>
      <c r="S77" s="48"/>
    </row>
    <row r="78" spans="1:19" x14ac:dyDescent="0.25">
      <c r="A78" s="43">
        <v>74</v>
      </c>
      <c r="B78" s="34" t="str" cm="1">
        <f t="array" aca="1" ref="B78" ca="1">IFERROR(INDEX(_xlfn._xlws.FILTER(INDEX(Eğitim[],0,2), (INDEX(Eğitim[],0,7)&lt;=30)*(INDEX(Eğitim[],0,7)&lt;&gt;"")*(INDEX(Eğitim[],0,7)&lt;&gt;-1), ""), ROW()-4), "")</f>
        <v/>
      </c>
      <c r="C78" s="52" t="str" cm="1">
        <f t="array" aca="1" ref="C78" ca="1">IFERROR(INDEX(_xlfn._xlws.FILTER(INDEX(Eğitim[],0,3), (INDEX(Eğitim[],0,7)&lt;=30)*(INDEX(Eğitim[],0,7)&lt;&gt;"")*(INDEX(Eğitim[],0,7)&lt;&gt;-1), ""), ROW()-4), "")</f>
        <v/>
      </c>
      <c r="D78" s="52" t="str" cm="1">
        <f t="array" aca="1" ref="D78" ca="1">IFERROR(INDEX(_xlfn._xlws.FILTER(INDEX(Eğitim[],0,4), (INDEX(Eğitim[],0,7)&lt;=30)*(INDEX(Eğitim[],0,7)&lt;&gt;"")*(INDEX(Eğitim[],0,7)&lt;&gt;-1), ""), ROW()-4), "")</f>
        <v/>
      </c>
      <c r="E78" s="52" t="str" cm="1">
        <f t="array" aca="1" ref="E78" ca="1">IFERROR(INDEX(_xlfn._xlws.FILTER(INDEX(Eğitim[],0,5), (INDEX(Eğitim[],0,7)&lt;=30)*(INDEX(Eğitim[],0,7)&lt;&gt;"")*(INDEX(Eğitim[],0,7)&lt;&gt;-1), ""), ROW()-4), "")</f>
        <v/>
      </c>
      <c r="F78" s="35" t="str" cm="1">
        <f t="array" aca="1" ref="F78" ca="1">IFERROR(INDEX(_xlfn._xlws.FILTER(INDEX(Eğitim[],0,7), (INDEX(Eğitim[],0,7)&lt;=30)*(INDEX(Eğitim[],0,7)&lt;&gt;"")*(INDEX(Eğitim[],0,7)&lt;&gt;-1), ""), ROW()-4), "")</f>
        <v/>
      </c>
      <c r="G78" s="44" t="str" cm="1">
        <f t="array" aca="1" ref="G78" ca="1">IFERROR(INDEX(_xlfn._xlws.FILTER(INDEX(Eğitim[],0,8), (INDEX(Eğitim[],0,7)&lt;=30)*(INDEX(Eğitim[],0,7)&lt;&gt;"")*(INDEX(Eğitim[],0,7)&lt;&gt;-1), ""), ROW()-4), "")</f>
        <v/>
      </c>
      <c r="H78" s="43">
        <v>74</v>
      </c>
      <c r="I78" s="34" t="str" cm="1">
        <f t="array" aca="1" ref="I78" ca="1">IFERROR(INDEX(_xlfn._xlws.FILTER(INDEX(Eğitim[],0,2), (INDEX(Eğitim[],0,7)&gt;=31)*(INDEX(Eğitim[],0,7)&lt;=90), ""), ROW()-4), "")</f>
        <v/>
      </c>
      <c r="J78" s="52" t="str" cm="1">
        <f t="array" aca="1" ref="J78" ca="1">IFERROR(INDEX(_xlfn._xlws.FILTER(INDEX(Eğitim[],0,3), (INDEX(Eğitim[],0,7)&gt;=31)*(INDEX(Eğitim[],0,7)&lt;=90), ""), ROW()-4), "")</f>
        <v/>
      </c>
      <c r="K78" s="52" t="str" cm="1">
        <f t="array" aca="1" ref="K78" ca="1">IFERROR(INDEX(_xlfn._xlws.FILTER(INDEX(Eğitim[],0,4), (INDEX(Eğitim[],0,7)&gt;=31)*(INDEX(Eğitim[],0,7)&lt;=90), ""), ROW()-4), "")</f>
        <v/>
      </c>
      <c r="L78" s="52" t="str" cm="1">
        <f t="array" aca="1" ref="L78" ca="1">IFERROR(INDEX(_xlfn._xlws.FILTER(INDEX(Eğitim[],0,5), (INDEX(Eğitim[],0,7)&gt;=31)*(INDEX(Eğitim[],0,7)&lt;=90), ""), ROW()-4), "")</f>
        <v/>
      </c>
      <c r="M78" s="35" t="str" cm="1">
        <f t="array" aca="1" ref="M78" ca="1">IFERROR(INDEX(_xlfn._xlws.FILTER(INDEX(Eğitim[],0,7), (INDEX(Eğitim[],0,7)&gt;=31)*(INDEX(Eğitim[],0,7)&lt;=90), ""), ROW()-4), "")</f>
        <v/>
      </c>
      <c r="N78" s="48" t="str" cm="1">
        <f t="array" aca="1" ref="N78" ca="1">IFERROR(INDEX(_xlfn._xlws.FILTER(INDEX(Eğitim[],0,8), (INDEX(Eğitim[],0,7)&gt;=31)*(INDEX(Eğitim[],0,7)&lt;=90), ""), ROW()-4), "")</f>
        <v/>
      </c>
      <c r="O78" s="34"/>
      <c r="P78" s="52"/>
      <c r="Q78" s="52"/>
      <c r="R78" s="35"/>
      <c r="S78" s="48"/>
    </row>
    <row r="79" spans="1:19" x14ac:dyDescent="0.25">
      <c r="A79" s="30">
        <v>75</v>
      </c>
      <c r="B79" s="34" t="str" cm="1">
        <f t="array" aca="1" ref="B79" ca="1">IFERROR(INDEX(_xlfn._xlws.FILTER(INDEX(Eğitim[],0,2), (INDEX(Eğitim[],0,7)&lt;=30)*(INDEX(Eğitim[],0,7)&lt;&gt;"")*(INDEX(Eğitim[],0,7)&lt;&gt;-1), ""), ROW()-4), "")</f>
        <v/>
      </c>
      <c r="C79" s="52" t="str" cm="1">
        <f t="array" aca="1" ref="C79" ca="1">IFERROR(INDEX(_xlfn._xlws.FILTER(INDEX(Eğitim[],0,3), (INDEX(Eğitim[],0,7)&lt;=30)*(INDEX(Eğitim[],0,7)&lt;&gt;"")*(INDEX(Eğitim[],0,7)&lt;&gt;-1), ""), ROW()-4), "")</f>
        <v/>
      </c>
      <c r="D79" s="52" t="str" cm="1">
        <f t="array" aca="1" ref="D79" ca="1">IFERROR(INDEX(_xlfn._xlws.FILTER(INDEX(Eğitim[],0,4), (INDEX(Eğitim[],0,7)&lt;=30)*(INDEX(Eğitim[],0,7)&lt;&gt;"")*(INDEX(Eğitim[],0,7)&lt;&gt;-1), ""), ROW()-4), "")</f>
        <v/>
      </c>
      <c r="E79" s="52" t="str" cm="1">
        <f t="array" aca="1" ref="E79" ca="1">IFERROR(INDEX(_xlfn._xlws.FILTER(INDEX(Eğitim[],0,5), (INDEX(Eğitim[],0,7)&lt;=30)*(INDEX(Eğitim[],0,7)&lt;&gt;"")*(INDEX(Eğitim[],0,7)&lt;&gt;-1), ""), ROW()-4), "")</f>
        <v/>
      </c>
      <c r="F79" s="35" t="str" cm="1">
        <f t="array" aca="1" ref="F79" ca="1">IFERROR(INDEX(_xlfn._xlws.FILTER(INDEX(Eğitim[],0,7), (INDEX(Eğitim[],0,7)&lt;=30)*(INDEX(Eğitim[],0,7)&lt;&gt;"")*(INDEX(Eğitim[],0,7)&lt;&gt;-1), ""), ROW()-4), "")</f>
        <v/>
      </c>
      <c r="G79" s="44" t="str" cm="1">
        <f t="array" aca="1" ref="G79" ca="1">IFERROR(INDEX(_xlfn._xlws.FILTER(INDEX(Eğitim[],0,8), (INDEX(Eğitim[],0,7)&lt;=30)*(INDEX(Eğitim[],0,7)&lt;&gt;"")*(INDEX(Eğitim[],0,7)&lt;&gt;-1), ""), ROW()-4), "")</f>
        <v/>
      </c>
      <c r="H79" s="30">
        <v>75</v>
      </c>
      <c r="I79" s="34" t="str" cm="1">
        <f t="array" aca="1" ref="I79" ca="1">IFERROR(INDEX(_xlfn._xlws.FILTER(INDEX(Eğitim[],0,2), (INDEX(Eğitim[],0,7)&gt;=31)*(INDEX(Eğitim[],0,7)&lt;=90), ""), ROW()-4), "")</f>
        <v/>
      </c>
      <c r="J79" s="52" t="str" cm="1">
        <f t="array" aca="1" ref="J79" ca="1">IFERROR(INDEX(_xlfn._xlws.FILTER(INDEX(Eğitim[],0,3), (INDEX(Eğitim[],0,7)&gt;=31)*(INDEX(Eğitim[],0,7)&lt;=90), ""), ROW()-4), "")</f>
        <v/>
      </c>
      <c r="K79" s="52" t="str" cm="1">
        <f t="array" aca="1" ref="K79" ca="1">IFERROR(INDEX(_xlfn._xlws.FILTER(INDEX(Eğitim[],0,4), (INDEX(Eğitim[],0,7)&gt;=31)*(INDEX(Eğitim[],0,7)&lt;=90), ""), ROW()-4), "")</f>
        <v/>
      </c>
      <c r="L79" s="52" t="str" cm="1">
        <f t="array" aca="1" ref="L79" ca="1">IFERROR(INDEX(_xlfn._xlws.FILTER(INDEX(Eğitim[],0,5), (INDEX(Eğitim[],0,7)&gt;=31)*(INDEX(Eğitim[],0,7)&lt;=90), ""), ROW()-4), "")</f>
        <v/>
      </c>
      <c r="M79" s="35" t="str" cm="1">
        <f t="array" aca="1" ref="M79" ca="1">IFERROR(INDEX(_xlfn._xlws.FILTER(INDEX(Eğitim[],0,7), (INDEX(Eğitim[],0,7)&gt;=31)*(INDEX(Eğitim[],0,7)&lt;=90), ""), ROW()-4), "")</f>
        <v/>
      </c>
      <c r="N79" s="48" t="str" cm="1">
        <f t="array" aca="1" ref="N79" ca="1">IFERROR(INDEX(_xlfn._xlws.FILTER(INDEX(Eğitim[],0,8), (INDEX(Eğitim[],0,7)&gt;=31)*(INDEX(Eğitim[],0,7)&lt;=90), ""), ROW()-4), "")</f>
        <v/>
      </c>
      <c r="O79" s="34"/>
      <c r="P79" s="52"/>
      <c r="Q79" s="52"/>
      <c r="R79" s="35"/>
      <c r="S79" s="48"/>
    </row>
    <row r="80" spans="1:19" x14ac:dyDescent="0.25">
      <c r="A80" s="43">
        <v>76</v>
      </c>
      <c r="B80" s="34" t="str" cm="1">
        <f t="array" aca="1" ref="B80" ca="1">IFERROR(INDEX(_xlfn._xlws.FILTER(INDEX(Eğitim[],0,2), (INDEX(Eğitim[],0,7)&lt;=30)*(INDEX(Eğitim[],0,7)&lt;&gt;"")*(INDEX(Eğitim[],0,7)&lt;&gt;-1), ""), ROW()-4), "")</f>
        <v/>
      </c>
      <c r="C80" s="52" t="str" cm="1">
        <f t="array" aca="1" ref="C80" ca="1">IFERROR(INDEX(_xlfn._xlws.FILTER(INDEX(Eğitim[],0,3), (INDEX(Eğitim[],0,7)&lt;=30)*(INDEX(Eğitim[],0,7)&lt;&gt;"")*(INDEX(Eğitim[],0,7)&lt;&gt;-1), ""), ROW()-4), "")</f>
        <v/>
      </c>
      <c r="D80" s="52" t="str" cm="1">
        <f t="array" aca="1" ref="D80" ca="1">IFERROR(INDEX(_xlfn._xlws.FILTER(INDEX(Eğitim[],0,4), (INDEX(Eğitim[],0,7)&lt;=30)*(INDEX(Eğitim[],0,7)&lt;&gt;"")*(INDEX(Eğitim[],0,7)&lt;&gt;-1), ""), ROW()-4), "")</f>
        <v/>
      </c>
      <c r="E80" s="52" t="str" cm="1">
        <f t="array" aca="1" ref="E80" ca="1">IFERROR(INDEX(_xlfn._xlws.FILTER(INDEX(Eğitim[],0,5), (INDEX(Eğitim[],0,7)&lt;=30)*(INDEX(Eğitim[],0,7)&lt;&gt;"")*(INDEX(Eğitim[],0,7)&lt;&gt;-1), ""), ROW()-4), "")</f>
        <v/>
      </c>
      <c r="F80" s="35" t="str" cm="1">
        <f t="array" aca="1" ref="F80" ca="1">IFERROR(INDEX(_xlfn._xlws.FILTER(INDEX(Eğitim[],0,7), (INDEX(Eğitim[],0,7)&lt;=30)*(INDEX(Eğitim[],0,7)&lt;&gt;"")*(INDEX(Eğitim[],0,7)&lt;&gt;-1), ""), ROW()-4), "")</f>
        <v/>
      </c>
      <c r="G80" s="44" t="str" cm="1">
        <f t="array" aca="1" ref="G80" ca="1">IFERROR(INDEX(_xlfn._xlws.FILTER(INDEX(Eğitim[],0,8), (INDEX(Eğitim[],0,7)&lt;=30)*(INDEX(Eğitim[],0,7)&lt;&gt;"")*(INDEX(Eğitim[],0,7)&lt;&gt;-1), ""), ROW()-4), "")</f>
        <v/>
      </c>
      <c r="H80" s="43">
        <v>76</v>
      </c>
      <c r="I80" s="34" t="str" cm="1">
        <f t="array" aca="1" ref="I80" ca="1">IFERROR(INDEX(_xlfn._xlws.FILTER(INDEX(Eğitim[],0,2), (INDEX(Eğitim[],0,7)&gt;=31)*(INDEX(Eğitim[],0,7)&lt;=90), ""), ROW()-4), "")</f>
        <v/>
      </c>
      <c r="J80" s="52" t="str" cm="1">
        <f t="array" aca="1" ref="J80" ca="1">IFERROR(INDEX(_xlfn._xlws.FILTER(INDEX(Eğitim[],0,3), (INDEX(Eğitim[],0,7)&gt;=31)*(INDEX(Eğitim[],0,7)&lt;=90), ""), ROW()-4), "")</f>
        <v/>
      </c>
      <c r="K80" s="52" t="str" cm="1">
        <f t="array" aca="1" ref="K80" ca="1">IFERROR(INDEX(_xlfn._xlws.FILTER(INDEX(Eğitim[],0,4), (INDEX(Eğitim[],0,7)&gt;=31)*(INDEX(Eğitim[],0,7)&lt;=90), ""), ROW()-4), "")</f>
        <v/>
      </c>
      <c r="L80" s="52" t="str" cm="1">
        <f t="array" aca="1" ref="L80" ca="1">IFERROR(INDEX(_xlfn._xlws.FILTER(INDEX(Eğitim[],0,5), (INDEX(Eğitim[],0,7)&gt;=31)*(INDEX(Eğitim[],0,7)&lt;=90), ""), ROW()-4), "")</f>
        <v/>
      </c>
      <c r="M80" s="35" t="str" cm="1">
        <f t="array" aca="1" ref="M80" ca="1">IFERROR(INDEX(_xlfn._xlws.FILTER(INDEX(Eğitim[],0,7), (INDEX(Eğitim[],0,7)&gt;=31)*(INDEX(Eğitim[],0,7)&lt;=90), ""), ROW()-4), "")</f>
        <v/>
      </c>
      <c r="N80" s="48" t="str" cm="1">
        <f t="array" aca="1" ref="N80" ca="1">IFERROR(INDEX(_xlfn._xlws.FILTER(INDEX(Eğitim[],0,8), (INDEX(Eğitim[],0,7)&gt;=31)*(INDEX(Eğitim[],0,7)&lt;=90), ""), ROW()-4), "")</f>
        <v/>
      </c>
      <c r="O80" s="34"/>
      <c r="P80" s="52"/>
      <c r="Q80" s="52"/>
      <c r="R80" s="35"/>
      <c r="S80" s="48"/>
    </row>
    <row r="81" spans="1:19" x14ac:dyDescent="0.25">
      <c r="A81" s="43">
        <v>77</v>
      </c>
      <c r="B81" s="34" t="str" cm="1">
        <f t="array" aca="1" ref="B81" ca="1">IFERROR(INDEX(_xlfn._xlws.FILTER(INDEX(Eğitim[],0,2), (INDEX(Eğitim[],0,7)&lt;=30)*(INDEX(Eğitim[],0,7)&lt;&gt;"")*(INDEX(Eğitim[],0,7)&lt;&gt;-1), ""), ROW()-4), "")</f>
        <v/>
      </c>
      <c r="C81" s="52" t="str" cm="1">
        <f t="array" aca="1" ref="C81" ca="1">IFERROR(INDEX(_xlfn._xlws.FILTER(INDEX(Eğitim[],0,3), (INDEX(Eğitim[],0,7)&lt;=30)*(INDEX(Eğitim[],0,7)&lt;&gt;"")*(INDEX(Eğitim[],0,7)&lt;&gt;-1), ""), ROW()-4), "")</f>
        <v/>
      </c>
      <c r="D81" s="52" t="str" cm="1">
        <f t="array" aca="1" ref="D81" ca="1">IFERROR(INDEX(_xlfn._xlws.FILTER(INDEX(Eğitim[],0,4), (INDEX(Eğitim[],0,7)&lt;=30)*(INDEX(Eğitim[],0,7)&lt;&gt;"")*(INDEX(Eğitim[],0,7)&lt;&gt;-1), ""), ROW()-4), "")</f>
        <v/>
      </c>
      <c r="E81" s="52" t="str" cm="1">
        <f t="array" aca="1" ref="E81" ca="1">IFERROR(INDEX(_xlfn._xlws.FILTER(INDEX(Eğitim[],0,5), (INDEX(Eğitim[],0,7)&lt;=30)*(INDEX(Eğitim[],0,7)&lt;&gt;"")*(INDEX(Eğitim[],0,7)&lt;&gt;-1), ""), ROW()-4), "")</f>
        <v/>
      </c>
      <c r="F81" s="35" t="str" cm="1">
        <f t="array" aca="1" ref="F81" ca="1">IFERROR(INDEX(_xlfn._xlws.FILTER(INDEX(Eğitim[],0,7), (INDEX(Eğitim[],0,7)&lt;=30)*(INDEX(Eğitim[],0,7)&lt;&gt;"")*(INDEX(Eğitim[],0,7)&lt;&gt;-1), ""), ROW()-4), "")</f>
        <v/>
      </c>
      <c r="G81" s="44" t="str" cm="1">
        <f t="array" aca="1" ref="G81" ca="1">IFERROR(INDEX(_xlfn._xlws.FILTER(INDEX(Eğitim[],0,8), (INDEX(Eğitim[],0,7)&lt;=30)*(INDEX(Eğitim[],0,7)&lt;&gt;"")*(INDEX(Eğitim[],0,7)&lt;&gt;-1), ""), ROW()-4), "")</f>
        <v/>
      </c>
      <c r="H81" s="43">
        <v>77</v>
      </c>
      <c r="I81" s="34" t="str" cm="1">
        <f t="array" aca="1" ref="I81" ca="1">IFERROR(INDEX(_xlfn._xlws.FILTER(INDEX(Eğitim[],0,2), (INDEX(Eğitim[],0,7)&gt;=31)*(INDEX(Eğitim[],0,7)&lt;=90), ""), ROW()-4), "")</f>
        <v/>
      </c>
      <c r="J81" s="52" t="str" cm="1">
        <f t="array" aca="1" ref="J81" ca="1">IFERROR(INDEX(_xlfn._xlws.FILTER(INDEX(Eğitim[],0,3), (INDEX(Eğitim[],0,7)&gt;=31)*(INDEX(Eğitim[],0,7)&lt;=90), ""), ROW()-4), "")</f>
        <v/>
      </c>
      <c r="K81" s="52" t="str" cm="1">
        <f t="array" aca="1" ref="K81" ca="1">IFERROR(INDEX(_xlfn._xlws.FILTER(INDEX(Eğitim[],0,4), (INDEX(Eğitim[],0,7)&gt;=31)*(INDEX(Eğitim[],0,7)&lt;=90), ""), ROW()-4), "")</f>
        <v/>
      </c>
      <c r="L81" s="52" t="str" cm="1">
        <f t="array" aca="1" ref="L81" ca="1">IFERROR(INDEX(_xlfn._xlws.FILTER(INDEX(Eğitim[],0,5), (INDEX(Eğitim[],0,7)&gt;=31)*(INDEX(Eğitim[],0,7)&lt;=90), ""), ROW()-4), "")</f>
        <v/>
      </c>
      <c r="M81" s="35" t="str" cm="1">
        <f t="array" aca="1" ref="M81" ca="1">IFERROR(INDEX(_xlfn._xlws.FILTER(INDEX(Eğitim[],0,7), (INDEX(Eğitim[],0,7)&gt;=31)*(INDEX(Eğitim[],0,7)&lt;=90), ""), ROW()-4), "")</f>
        <v/>
      </c>
      <c r="N81" s="48" t="str" cm="1">
        <f t="array" aca="1" ref="N81" ca="1">IFERROR(INDEX(_xlfn._xlws.FILTER(INDEX(Eğitim[],0,8), (INDEX(Eğitim[],0,7)&gt;=31)*(INDEX(Eğitim[],0,7)&lt;=90), ""), ROW()-4), "")</f>
        <v/>
      </c>
      <c r="O81" s="34"/>
      <c r="P81" s="52"/>
      <c r="Q81" s="52"/>
      <c r="R81" s="35"/>
      <c r="S81" s="48"/>
    </row>
    <row r="82" spans="1:19" x14ac:dyDescent="0.25">
      <c r="A82" s="30">
        <v>78</v>
      </c>
      <c r="B82" s="34" t="str" cm="1">
        <f t="array" aca="1" ref="B82" ca="1">IFERROR(INDEX(_xlfn._xlws.FILTER(INDEX(Eğitim[],0,2), (INDEX(Eğitim[],0,7)&lt;=30)*(INDEX(Eğitim[],0,7)&lt;&gt;"")*(INDEX(Eğitim[],0,7)&lt;&gt;-1), ""), ROW()-4), "")</f>
        <v/>
      </c>
      <c r="C82" s="52" t="str" cm="1">
        <f t="array" aca="1" ref="C82" ca="1">IFERROR(INDEX(_xlfn._xlws.FILTER(INDEX(Eğitim[],0,3), (INDEX(Eğitim[],0,7)&lt;=30)*(INDEX(Eğitim[],0,7)&lt;&gt;"")*(INDEX(Eğitim[],0,7)&lt;&gt;-1), ""), ROW()-4), "")</f>
        <v/>
      </c>
      <c r="D82" s="52" t="str" cm="1">
        <f t="array" aca="1" ref="D82" ca="1">IFERROR(INDEX(_xlfn._xlws.FILTER(INDEX(Eğitim[],0,4), (INDEX(Eğitim[],0,7)&lt;=30)*(INDEX(Eğitim[],0,7)&lt;&gt;"")*(INDEX(Eğitim[],0,7)&lt;&gt;-1), ""), ROW()-4), "")</f>
        <v/>
      </c>
      <c r="E82" s="52" t="str" cm="1">
        <f t="array" aca="1" ref="E82" ca="1">IFERROR(INDEX(_xlfn._xlws.FILTER(INDEX(Eğitim[],0,5), (INDEX(Eğitim[],0,7)&lt;=30)*(INDEX(Eğitim[],0,7)&lt;&gt;"")*(INDEX(Eğitim[],0,7)&lt;&gt;-1), ""), ROW()-4), "")</f>
        <v/>
      </c>
      <c r="F82" s="35" t="str" cm="1">
        <f t="array" aca="1" ref="F82" ca="1">IFERROR(INDEX(_xlfn._xlws.FILTER(INDEX(Eğitim[],0,7), (INDEX(Eğitim[],0,7)&lt;=30)*(INDEX(Eğitim[],0,7)&lt;&gt;"")*(INDEX(Eğitim[],0,7)&lt;&gt;-1), ""), ROW()-4), "")</f>
        <v/>
      </c>
      <c r="G82" s="44" t="str" cm="1">
        <f t="array" aca="1" ref="G82" ca="1">IFERROR(INDEX(_xlfn._xlws.FILTER(INDEX(Eğitim[],0,8), (INDEX(Eğitim[],0,7)&lt;=30)*(INDEX(Eğitim[],0,7)&lt;&gt;"")*(INDEX(Eğitim[],0,7)&lt;&gt;-1), ""), ROW()-4), "")</f>
        <v/>
      </c>
      <c r="H82" s="30">
        <v>78</v>
      </c>
      <c r="I82" s="34" t="str" cm="1">
        <f t="array" aca="1" ref="I82" ca="1">IFERROR(INDEX(_xlfn._xlws.FILTER(INDEX(Eğitim[],0,2), (INDEX(Eğitim[],0,7)&gt;=31)*(INDEX(Eğitim[],0,7)&lt;=90), ""), ROW()-4), "")</f>
        <v/>
      </c>
      <c r="J82" s="52" t="str" cm="1">
        <f t="array" aca="1" ref="J82" ca="1">IFERROR(INDEX(_xlfn._xlws.FILTER(INDEX(Eğitim[],0,3), (INDEX(Eğitim[],0,7)&gt;=31)*(INDEX(Eğitim[],0,7)&lt;=90), ""), ROW()-4), "")</f>
        <v/>
      </c>
      <c r="K82" s="52" t="str" cm="1">
        <f t="array" aca="1" ref="K82" ca="1">IFERROR(INDEX(_xlfn._xlws.FILTER(INDEX(Eğitim[],0,4), (INDEX(Eğitim[],0,7)&gt;=31)*(INDEX(Eğitim[],0,7)&lt;=90), ""), ROW()-4), "")</f>
        <v/>
      </c>
      <c r="L82" s="52" t="str" cm="1">
        <f t="array" aca="1" ref="L82" ca="1">IFERROR(INDEX(_xlfn._xlws.FILTER(INDEX(Eğitim[],0,5), (INDEX(Eğitim[],0,7)&gt;=31)*(INDEX(Eğitim[],0,7)&lt;=90), ""), ROW()-4), "")</f>
        <v/>
      </c>
      <c r="M82" s="35" t="str" cm="1">
        <f t="array" aca="1" ref="M82" ca="1">IFERROR(INDEX(_xlfn._xlws.FILTER(INDEX(Eğitim[],0,7), (INDEX(Eğitim[],0,7)&gt;=31)*(INDEX(Eğitim[],0,7)&lt;=90), ""), ROW()-4), "")</f>
        <v/>
      </c>
      <c r="N82" s="48" t="str" cm="1">
        <f t="array" aca="1" ref="N82" ca="1">IFERROR(INDEX(_xlfn._xlws.FILTER(INDEX(Eğitim[],0,8), (INDEX(Eğitim[],0,7)&gt;=31)*(INDEX(Eğitim[],0,7)&lt;=90), ""), ROW()-4), "")</f>
        <v/>
      </c>
      <c r="O82" s="34"/>
      <c r="P82" s="52"/>
      <c r="Q82" s="52"/>
      <c r="R82" s="35"/>
      <c r="S82" s="48"/>
    </row>
    <row r="83" spans="1:19" x14ac:dyDescent="0.25">
      <c r="A83" s="43">
        <v>79</v>
      </c>
      <c r="B83" s="34" t="str" cm="1">
        <f t="array" aca="1" ref="B83" ca="1">IFERROR(INDEX(_xlfn._xlws.FILTER(INDEX(Eğitim[],0,2), (INDEX(Eğitim[],0,7)&lt;=30)*(INDEX(Eğitim[],0,7)&lt;&gt;"")*(INDEX(Eğitim[],0,7)&lt;&gt;-1), ""), ROW()-4), "")</f>
        <v/>
      </c>
      <c r="C83" s="52" t="str" cm="1">
        <f t="array" aca="1" ref="C83" ca="1">IFERROR(INDEX(_xlfn._xlws.FILTER(INDEX(Eğitim[],0,3), (INDEX(Eğitim[],0,7)&lt;=30)*(INDEX(Eğitim[],0,7)&lt;&gt;"")*(INDEX(Eğitim[],0,7)&lt;&gt;-1), ""), ROW()-4), "")</f>
        <v/>
      </c>
      <c r="D83" s="52" t="str" cm="1">
        <f t="array" aca="1" ref="D83" ca="1">IFERROR(INDEX(_xlfn._xlws.FILTER(INDEX(Eğitim[],0,4), (INDEX(Eğitim[],0,7)&lt;=30)*(INDEX(Eğitim[],0,7)&lt;&gt;"")*(INDEX(Eğitim[],0,7)&lt;&gt;-1), ""), ROW()-4), "")</f>
        <v/>
      </c>
      <c r="E83" s="52" t="str" cm="1">
        <f t="array" aca="1" ref="E83" ca="1">IFERROR(INDEX(_xlfn._xlws.FILTER(INDEX(Eğitim[],0,5), (INDEX(Eğitim[],0,7)&lt;=30)*(INDEX(Eğitim[],0,7)&lt;&gt;"")*(INDEX(Eğitim[],0,7)&lt;&gt;-1), ""), ROW()-4), "")</f>
        <v/>
      </c>
      <c r="F83" s="35" t="str" cm="1">
        <f t="array" aca="1" ref="F83" ca="1">IFERROR(INDEX(_xlfn._xlws.FILTER(INDEX(Eğitim[],0,7), (INDEX(Eğitim[],0,7)&lt;=30)*(INDEX(Eğitim[],0,7)&lt;&gt;"")*(INDEX(Eğitim[],0,7)&lt;&gt;-1), ""), ROW()-4), "")</f>
        <v/>
      </c>
      <c r="G83" s="44" t="str" cm="1">
        <f t="array" aca="1" ref="G83" ca="1">IFERROR(INDEX(_xlfn._xlws.FILTER(INDEX(Eğitim[],0,8), (INDEX(Eğitim[],0,7)&lt;=30)*(INDEX(Eğitim[],0,7)&lt;&gt;"")*(INDEX(Eğitim[],0,7)&lt;&gt;-1), ""), ROW()-4), "")</f>
        <v/>
      </c>
      <c r="H83" s="43">
        <v>79</v>
      </c>
      <c r="I83" s="34" t="str" cm="1">
        <f t="array" aca="1" ref="I83" ca="1">IFERROR(INDEX(_xlfn._xlws.FILTER(INDEX(Eğitim[],0,2), (INDEX(Eğitim[],0,7)&gt;=31)*(INDEX(Eğitim[],0,7)&lt;=90), ""), ROW()-4), "")</f>
        <v/>
      </c>
      <c r="J83" s="52" t="str" cm="1">
        <f t="array" aca="1" ref="J83" ca="1">IFERROR(INDEX(_xlfn._xlws.FILTER(INDEX(Eğitim[],0,3), (INDEX(Eğitim[],0,7)&gt;=31)*(INDEX(Eğitim[],0,7)&lt;=90), ""), ROW()-4), "")</f>
        <v/>
      </c>
      <c r="K83" s="52" t="str" cm="1">
        <f t="array" aca="1" ref="K83" ca="1">IFERROR(INDEX(_xlfn._xlws.FILTER(INDEX(Eğitim[],0,4), (INDEX(Eğitim[],0,7)&gt;=31)*(INDEX(Eğitim[],0,7)&lt;=90), ""), ROW()-4), "")</f>
        <v/>
      </c>
      <c r="L83" s="52" t="str" cm="1">
        <f t="array" aca="1" ref="L83" ca="1">IFERROR(INDEX(_xlfn._xlws.FILTER(INDEX(Eğitim[],0,5), (INDEX(Eğitim[],0,7)&gt;=31)*(INDEX(Eğitim[],0,7)&lt;=90), ""), ROW()-4), "")</f>
        <v/>
      </c>
      <c r="M83" s="35" t="str" cm="1">
        <f t="array" aca="1" ref="M83" ca="1">IFERROR(INDEX(_xlfn._xlws.FILTER(INDEX(Eğitim[],0,7), (INDEX(Eğitim[],0,7)&gt;=31)*(INDEX(Eğitim[],0,7)&lt;=90), ""), ROW()-4), "")</f>
        <v/>
      </c>
      <c r="N83" s="48" t="str" cm="1">
        <f t="array" aca="1" ref="N83" ca="1">IFERROR(INDEX(_xlfn._xlws.FILTER(INDEX(Eğitim[],0,8), (INDEX(Eğitim[],0,7)&gt;=31)*(INDEX(Eğitim[],0,7)&lt;=90), ""), ROW()-4), "")</f>
        <v/>
      </c>
      <c r="O83" s="34"/>
      <c r="P83" s="52"/>
      <c r="Q83" s="52"/>
      <c r="R83" s="35"/>
      <c r="S83" s="48"/>
    </row>
    <row r="84" spans="1:19" x14ac:dyDescent="0.25">
      <c r="A84" s="30">
        <v>80</v>
      </c>
      <c r="B84" s="34" t="str" cm="1">
        <f t="array" aca="1" ref="B84" ca="1">IFERROR(INDEX(_xlfn._xlws.FILTER(INDEX(Eğitim[],0,2), (INDEX(Eğitim[],0,7)&lt;=30)*(INDEX(Eğitim[],0,7)&lt;&gt;"")*(INDEX(Eğitim[],0,7)&lt;&gt;-1), ""), ROW()-4), "")</f>
        <v/>
      </c>
      <c r="C84" s="52" t="str" cm="1">
        <f t="array" aca="1" ref="C84" ca="1">IFERROR(INDEX(_xlfn._xlws.FILTER(INDEX(Eğitim[],0,3), (INDEX(Eğitim[],0,7)&lt;=30)*(INDEX(Eğitim[],0,7)&lt;&gt;"")*(INDEX(Eğitim[],0,7)&lt;&gt;-1), ""), ROW()-4), "")</f>
        <v/>
      </c>
      <c r="D84" s="52" t="str" cm="1">
        <f t="array" aca="1" ref="D84" ca="1">IFERROR(INDEX(_xlfn._xlws.FILTER(INDEX(Eğitim[],0,4), (INDEX(Eğitim[],0,7)&lt;=30)*(INDEX(Eğitim[],0,7)&lt;&gt;"")*(INDEX(Eğitim[],0,7)&lt;&gt;-1), ""), ROW()-4), "")</f>
        <v/>
      </c>
      <c r="E84" s="52" t="str" cm="1">
        <f t="array" aca="1" ref="E84" ca="1">IFERROR(INDEX(_xlfn._xlws.FILTER(INDEX(Eğitim[],0,5), (INDEX(Eğitim[],0,7)&lt;=30)*(INDEX(Eğitim[],0,7)&lt;&gt;"")*(INDEX(Eğitim[],0,7)&lt;&gt;-1), ""), ROW()-4), "")</f>
        <v/>
      </c>
      <c r="F84" s="35" t="str" cm="1">
        <f t="array" aca="1" ref="F84" ca="1">IFERROR(INDEX(_xlfn._xlws.FILTER(INDEX(Eğitim[],0,7), (INDEX(Eğitim[],0,7)&lt;=30)*(INDEX(Eğitim[],0,7)&lt;&gt;"")*(INDEX(Eğitim[],0,7)&lt;&gt;-1), ""), ROW()-4), "")</f>
        <v/>
      </c>
      <c r="G84" s="44" t="str" cm="1">
        <f t="array" aca="1" ref="G84" ca="1">IFERROR(INDEX(_xlfn._xlws.FILTER(INDEX(Eğitim[],0,8), (INDEX(Eğitim[],0,7)&lt;=30)*(INDEX(Eğitim[],0,7)&lt;&gt;"")*(INDEX(Eğitim[],0,7)&lt;&gt;-1), ""), ROW()-4), "")</f>
        <v/>
      </c>
      <c r="H84" s="30">
        <v>80</v>
      </c>
      <c r="I84" s="34" t="str" cm="1">
        <f t="array" aca="1" ref="I84" ca="1">IFERROR(INDEX(_xlfn._xlws.FILTER(INDEX(Eğitim[],0,2), (INDEX(Eğitim[],0,7)&gt;=31)*(INDEX(Eğitim[],0,7)&lt;=90), ""), ROW()-4), "")</f>
        <v/>
      </c>
      <c r="J84" s="52" t="str" cm="1">
        <f t="array" aca="1" ref="J84" ca="1">IFERROR(INDEX(_xlfn._xlws.FILTER(INDEX(Eğitim[],0,3), (INDEX(Eğitim[],0,7)&gt;=31)*(INDEX(Eğitim[],0,7)&lt;=90), ""), ROW()-4), "")</f>
        <v/>
      </c>
      <c r="K84" s="52" t="str" cm="1">
        <f t="array" aca="1" ref="K84" ca="1">IFERROR(INDEX(_xlfn._xlws.FILTER(INDEX(Eğitim[],0,4), (INDEX(Eğitim[],0,7)&gt;=31)*(INDEX(Eğitim[],0,7)&lt;=90), ""), ROW()-4), "")</f>
        <v/>
      </c>
      <c r="L84" s="52" t="str" cm="1">
        <f t="array" aca="1" ref="L84" ca="1">IFERROR(INDEX(_xlfn._xlws.FILTER(INDEX(Eğitim[],0,5), (INDEX(Eğitim[],0,7)&gt;=31)*(INDEX(Eğitim[],0,7)&lt;=90), ""), ROW()-4), "")</f>
        <v/>
      </c>
      <c r="M84" s="35" t="str" cm="1">
        <f t="array" aca="1" ref="M84" ca="1">IFERROR(INDEX(_xlfn._xlws.FILTER(INDEX(Eğitim[],0,7), (INDEX(Eğitim[],0,7)&gt;=31)*(INDEX(Eğitim[],0,7)&lt;=90), ""), ROW()-4), "")</f>
        <v/>
      </c>
      <c r="N84" s="48" t="str" cm="1">
        <f t="array" aca="1" ref="N84" ca="1">IFERROR(INDEX(_xlfn._xlws.FILTER(INDEX(Eğitim[],0,8), (INDEX(Eğitim[],0,7)&gt;=31)*(INDEX(Eğitim[],0,7)&lt;=90), ""), ROW()-4), "")</f>
        <v/>
      </c>
      <c r="O84" s="34"/>
      <c r="P84" s="52"/>
      <c r="Q84" s="52"/>
      <c r="R84" s="35"/>
      <c r="S84" s="48"/>
    </row>
    <row r="85" spans="1:19" x14ac:dyDescent="0.25">
      <c r="A85" s="43">
        <v>81</v>
      </c>
      <c r="B85" s="34" t="str" cm="1">
        <f t="array" aca="1" ref="B85" ca="1">IFERROR(INDEX(_xlfn._xlws.FILTER(INDEX(Eğitim[],0,2), (INDEX(Eğitim[],0,7)&lt;=30)*(INDEX(Eğitim[],0,7)&lt;&gt;"")*(INDEX(Eğitim[],0,7)&lt;&gt;-1), ""), ROW()-4), "")</f>
        <v/>
      </c>
      <c r="C85" s="52" t="str" cm="1">
        <f t="array" aca="1" ref="C85" ca="1">IFERROR(INDEX(_xlfn._xlws.FILTER(INDEX(Eğitim[],0,3), (INDEX(Eğitim[],0,7)&lt;=30)*(INDEX(Eğitim[],0,7)&lt;&gt;"")*(INDEX(Eğitim[],0,7)&lt;&gt;-1), ""), ROW()-4), "")</f>
        <v/>
      </c>
      <c r="D85" s="52" t="str" cm="1">
        <f t="array" aca="1" ref="D85" ca="1">IFERROR(INDEX(_xlfn._xlws.FILTER(INDEX(Eğitim[],0,4), (INDEX(Eğitim[],0,7)&lt;=30)*(INDEX(Eğitim[],0,7)&lt;&gt;"")*(INDEX(Eğitim[],0,7)&lt;&gt;-1), ""), ROW()-4), "")</f>
        <v/>
      </c>
      <c r="E85" s="52" t="str" cm="1">
        <f t="array" aca="1" ref="E85" ca="1">IFERROR(INDEX(_xlfn._xlws.FILTER(INDEX(Eğitim[],0,5), (INDEX(Eğitim[],0,7)&lt;=30)*(INDEX(Eğitim[],0,7)&lt;&gt;"")*(INDEX(Eğitim[],0,7)&lt;&gt;-1), ""), ROW()-4), "")</f>
        <v/>
      </c>
      <c r="F85" s="35" t="str" cm="1">
        <f t="array" aca="1" ref="F85" ca="1">IFERROR(INDEX(_xlfn._xlws.FILTER(INDEX(Eğitim[],0,7), (INDEX(Eğitim[],0,7)&lt;=30)*(INDEX(Eğitim[],0,7)&lt;&gt;"")*(INDEX(Eğitim[],0,7)&lt;&gt;-1), ""), ROW()-4), "")</f>
        <v/>
      </c>
      <c r="G85" s="44" t="str" cm="1">
        <f t="array" aca="1" ref="G85" ca="1">IFERROR(INDEX(_xlfn._xlws.FILTER(INDEX(Eğitim[],0,8), (INDEX(Eğitim[],0,7)&lt;=30)*(INDEX(Eğitim[],0,7)&lt;&gt;"")*(INDEX(Eğitim[],0,7)&lt;&gt;-1), ""), ROW()-4), "")</f>
        <v/>
      </c>
      <c r="H85" s="43">
        <v>81</v>
      </c>
      <c r="I85" s="34" t="str" cm="1">
        <f t="array" aca="1" ref="I85" ca="1">IFERROR(INDEX(_xlfn._xlws.FILTER(INDEX(Eğitim[],0,2), (INDEX(Eğitim[],0,7)&gt;=31)*(INDEX(Eğitim[],0,7)&lt;=90), ""), ROW()-4), "")</f>
        <v/>
      </c>
      <c r="J85" s="52" t="str" cm="1">
        <f t="array" aca="1" ref="J85" ca="1">IFERROR(INDEX(_xlfn._xlws.FILTER(INDEX(Eğitim[],0,3), (INDEX(Eğitim[],0,7)&gt;=31)*(INDEX(Eğitim[],0,7)&lt;=90), ""), ROW()-4), "")</f>
        <v/>
      </c>
      <c r="K85" s="52" t="str" cm="1">
        <f t="array" aca="1" ref="K85" ca="1">IFERROR(INDEX(_xlfn._xlws.FILTER(INDEX(Eğitim[],0,4), (INDEX(Eğitim[],0,7)&gt;=31)*(INDEX(Eğitim[],0,7)&lt;=90), ""), ROW()-4), "")</f>
        <v/>
      </c>
      <c r="L85" s="52" t="str" cm="1">
        <f t="array" aca="1" ref="L85" ca="1">IFERROR(INDEX(_xlfn._xlws.FILTER(INDEX(Eğitim[],0,5), (INDEX(Eğitim[],0,7)&gt;=31)*(INDEX(Eğitim[],0,7)&lt;=90), ""), ROW()-4), "")</f>
        <v/>
      </c>
      <c r="M85" s="35" t="str" cm="1">
        <f t="array" aca="1" ref="M85" ca="1">IFERROR(INDEX(_xlfn._xlws.FILTER(INDEX(Eğitim[],0,7), (INDEX(Eğitim[],0,7)&gt;=31)*(INDEX(Eğitim[],0,7)&lt;=90), ""), ROW()-4), "")</f>
        <v/>
      </c>
      <c r="N85" s="48" t="str" cm="1">
        <f t="array" aca="1" ref="N85" ca="1">IFERROR(INDEX(_xlfn._xlws.FILTER(INDEX(Eğitim[],0,8), (INDEX(Eğitim[],0,7)&gt;=31)*(INDEX(Eğitim[],0,7)&lt;=90), ""), ROW()-4), "")</f>
        <v/>
      </c>
      <c r="O85" s="34"/>
      <c r="P85" s="52"/>
      <c r="Q85" s="52"/>
      <c r="R85" s="35"/>
      <c r="S85" s="48"/>
    </row>
    <row r="86" spans="1:19" x14ac:dyDescent="0.25">
      <c r="A86" s="30">
        <v>82</v>
      </c>
      <c r="B86" s="34" t="str" cm="1">
        <f t="array" aca="1" ref="B86" ca="1">IFERROR(INDEX(_xlfn._xlws.FILTER(INDEX(Eğitim[],0,2), (INDEX(Eğitim[],0,7)&lt;=30)*(INDEX(Eğitim[],0,7)&lt;&gt;"")*(INDEX(Eğitim[],0,7)&lt;&gt;-1), ""), ROW()-4), "")</f>
        <v/>
      </c>
      <c r="C86" s="52" t="str" cm="1">
        <f t="array" aca="1" ref="C86" ca="1">IFERROR(INDEX(_xlfn._xlws.FILTER(INDEX(Eğitim[],0,3), (INDEX(Eğitim[],0,7)&lt;=30)*(INDEX(Eğitim[],0,7)&lt;&gt;"")*(INDEX(Eğitim[],0,7)&lt;&gt;-1), ""), ROW()-4), "")</f>
        <v/>
      </c>
      <c r="D86" s="52" t="str" cm="1">
        <f t="array" aca="1" ref="D86" ca="1">IFERROR(INDEX(_xlfn._xlws.FILTER(INDEX(Eğitim[],0,4), (INDEX(Eğitim[],0,7)&lt;=30)*(INDEX(Eğitim[],0,7)&lt;&gt;"")*(INDEX(Eğitim[],0,7)&lt;&gt;-1), ""), ROW()-4), "")</f>
        <v/>
      </c>
      <c r="E86" s="52" t="str" cm="1">
        <f t="array" aca="1" ref="E86" ca="1">IFERROR(INDEX(_xlfn._xlws.FILTER(INDEX(Eğitim[],0,5), (INDEX(Eğitim[],0,7)&lt;=30)*(INDEX(Eğitim[],0,7)&lt;&gt;"")*(INDEX(Eğitim[],0,7)&lt;&gt;-1), ""), ROW()-4), "")</f>
        <v/>
      </c>
      <c r="F86" s="35" t="str" cm="1">
        <f t="array" aca="1" ref="F86" ca="1">IFERROR(INDEX(_xlfn._xlws.FILTER(INDEX(Eğitim[],0,7), (INDEX(Eğitim[],0,7)&lt;=30)*(INDEX(Eğitim[],0,7)&lt;&gt;"")*(INDEX(Eğitim[],0,7)&lt;&gt;-1), ""), ROW()-4), "")</f>
        <v/>
      </c>
      <c r="G86" s="44" t="str" cm="1">
        <f t="array" aca="1" ref="G86" ca="1">IFERROR(INDEX(_xlfn._xlws.FILTER(INDEX(Eğitim[],0,8), (INDEX(Eğitim[],0,7)&lt;=30)*(INDEX(Eğitim[],0,7)&lt;&gt;"")*(INDEX(Eğitim[],0,7)&lt;&gt;-1), ""), ROW()-4), "")</f>
        <v/>
      </c>
      <c r="H86" s="30">
        <v>82</v>
      </c>
      <c r="I86" s="34" t="str" cm="1">
        <f t="array" aca="1" ref="I86" ca="1">IFERROR(INDEX(_xlfn._xlws.FILTER(INDEX(Eğitim[],0,2), (INDEX(Eğitim[],0,7)&gt;=31)*(INDEX(Eğitim[],0,7)&lt;=90), ""), ROW()-4), "")</f>
        <v/>
      </c>
      <c r="J86" s="52" t="str" cm="1">
        <f t="array" aca="1" ref="J86" ca="1">IFERROR(INDEX(_xlfn._xlws.FILTER(INDEX(Eğitim[],0,3), (INDEX(Eğitim[],0,7)&gt;=31)*(INDEX(Eğitim[],0,7)&lt;=90), ""), ROW()-4), "")</f>
        <v/>
      </c>
      <c r="K86" s="52" t="str" cm="1">
        <f t="array" aca="1" ref="K86" ca="1">IFERROR(INDEX(_xlfn._xlws.FILTER(INDEX(Eğitim[],0,4), (INDEX(Eğitim[],0,7)&gt;=31)*(INDEX(Eğitim[],0,7)&lt;=90), ""), ROW()-4), "")</f>
        <v/>
      </c>
      <c r="L86" s="52" t="str" cm="1">
        <f t="array" aca="1" ref="L86" ca="1">IFERROR(INDEX(_xlfn._xlws.FILTER(INDEX(Eğitim[],0,5), (INDEX(Eğitim[],0,7)&gt;=31)*(INDEX(Eğitim[],0,7)&lt;=90), ""), ROW()-4), "")</f>
        <v/>
      </c>
      <c r="M86" s="35" t="str" cm="1">
        <f t="array" aca="1" ref="M86" ca="1">IFERROR(INDEX(_xlfn._xlws.FILTER(INDEX(Eğitim[],0,7), (INDEX(Eğitim[],0,7)&gt;=31)*(INDEX(Eğitim[],0,7)&lt;=90), ""), ROW()-4), "")</f>
        <v/>
      </c>
      <c r="N86" s="48" t="str" cm="1">
        <f t="array" aca="1" ref="N86" ca="1">IFERROR(INDEX(_xlfn._xlws.FILTER(INDEX(Eğitim[],0,8), (INDEX(Eğitim[],0,7)&gt;=31)*(INDEX(Eğitim[],0,7)&lt;=90), ""), ROW()-4), "")</f>
        <v/>
      </c>
      <c r="O86" s="34"/>
      <c r="P86" s="52"/>
      <c r="Q86" s="52"/>
      <c r="R86" s="35"/>
      <c r="S86" s="48"/>
    </row>
    <row r="87" spans="1:19" x14ac:dyDescent="0.25">
      <c r="A87" s="43">
        <v>83</v>
      </c>
      <c r="B87" s="34" t="str" cm="1">
        <f t="array" aca="1" ref="B87" ca="1">IFERROR(INDEX(_xlfn._xlws.FILTER(INDEX(Eğitim[],0,2), (INDEX(Eğitim[],0,7)&lt;=30)*(INDEX(Eğitim[],0,7)&lt;&gt;"")*(INDEX(Eğitim[],0,7)&lt;&gt;-1), ""), ROW()-4), "")</f>
        <v/>
      </c>
      <c r="C87" s="52" t="str" cm="1">
        <f t="array" aca="1" ref="C87" ca="1">IFERROR(INDEX(_xlfn._xlws.FILTER(INDEX(Eğitim[],0,3), (INDEX(Eğitim[],0,7)&lt;=30)*(INDEX(Eğitim[],0,7)&lt;&gt;"")*(INDEX(Eğitim[],0,7)&lt;&gt;-1), ""), ROW()-4), "")</f>
        <v/>
      </c>
      <c r="D87" s="52" t="str" cm="1">
        <f t="array" aca="1" ref="D87" ca="1">IFERROR(INDEX(_xlfn._xlws.FILTER(INDEX(Eğitim[],0,4), (INDEX(Eğitim[],0,7)&lt;=30)*(INDEX(Eğitim[],0,7)&lt;&gt;"")*(INDEX(Eğitim[],0,7)&lt;&gt;-1), ""), ROW()-4), "")</f>
        <v/>
      </c>
      <c r="E87" s="52" t="str" cm="1">
        <f t="array" aca="1" ref="E87" ca="1">IFERROR(INDEX(_xlfn._xlws.FILTER(INDEX(Eğitim[],0,5), (INDEX(Eğitim[],0,7)&lt;=30)*(INDEX(Eğitim[],0,7)&lt;&gt;"")*(INDEX(Eğitim[],0,7)&lt;&gt;-1), ""), ROW()-4), "")</f>
        <v/>
      </c>
      <c r="F87" s="35" t="str" cm="1">
        <f t="array" aca="1" ref="F87" ca="1">IFERROR(INDEX(_xlfn._xlws.FILTER(INDEX(Eğitim[],0,7), (INDEX(Eğitim[],0,7)&lt;=30)*(INDEX(Eğitim[],0,7)&lt;&gt;"")*(INDEX(Eğitim[],0,7)&lt;&gt;-1), ""), ROW()-4), "")</f>
        <v/>
      </c>
      <c r="G87" s="44" t="str" cm="1">
        <f t="array" aca="1" ref="G87" ca="1">IFERROR(INDEX(_xlfn._xlws.FILTER(INDEX(Eğitim[],0,8), (INDEX(Eğitim[],0,7)&lt;=30)*(INDEX(Eğitim[],0,7)&lt;&gt;"")*(INDEX(Eğitim[],0,7)&lt;&gt;-1), ""), ROW()-4), "")</f>
        <v/>
      </c>
      <c r="H87" s="43">
        <v>83</v>
      </c>
      <c r="I87" s="34" t="str" cm="1">
        <f t="array" aca="1" ref="I87" ca="1">IFERROR(INDEX(_xlfn._xlws.FILTER(INDEX(Eğitim[],0,2), (INDEX(Eğitim[],0,7)&gt;=31)*(INDEX(Eğitim[],0,7)&lt;=90), ""), ROW()-4), "")</f>
        <v/>
      </c>
      <c r="J87" s="52" t="str" cm="1">
        <f t="array" aca="1" ref="J87" ca="1">IFERROR(INDEX(_xlfn._xlws.FILTER(INDEX(Eğitim[],0,3), (INDEX(Eğitim[],0,7)&gt;=31)*(INDEX(Eğitim[],0,7)&lt;=90), ""), ROW()-4), "")</f>
        <v/>
      </c>
      <c r="K87" s="52" t="str" cm="1">
        <f t="array" aca="1" ref="K87" ca="1">IFERROR(INDEX(_xlfn._xlws.FILTER(INDEX(Eğitim[],0,4), (INDEX(Eğitim[],0,7)&gt;=31)*(INDEX(Eğitim[],0,7)&lt;=90), ""), ROW()-4), "")</f>
        <v/>
      </c>
      <c r="L87" s="52" t="str" cm="1">
        <f t="array" aca="1" ref="L87" ca="1">IFERROR(INDEX(_xlfn._xlws.FILTER(INDEX(Eğitim[],0,5), (INDEX(Eğitim[],0,7)&gt;=31)*(INDEX(Eğitim[],0,7)&lt;=90), ""), ROW()-4), "")</f>
        <v/>
      </c>
      <c r="M87" s="35" t="str" cm="1">
        <f t="array" aca="1" ref="M87" ca="1">IFERROR(INDEX(_xlfn._xlws.FILTER(INDEX(Eğitim[],0,7), (INDEX(Eğitim[],0,7)&gt;=31)*(INDEX(Eğitim[],0,7)&lt;=90), ""), ROW()-4), "")</f>
        <v/>
      </c>
      <c r="N87" s="48" t="str" cm="1">
        <f t="array" aca="1" ref="N87" ca="1">IFERROR(INDEX(_xlfn._xlws.FILTER(INDEX(Eğitim[],0,8), (INDEX(Eğitim[],0,7)&gt;=31)*(INDEX(Eğitim[],0,7)&lt;=90), ""), ROW()-4), "")</f>
        <v/>
      </c>
      <c r="O87" s="34"/>
      <c r="P87" s="52"/>
      <c r="Q87" s="52"/>
      <c r="R87" s="35"/>
      <c r="S87" s="48"/>
    </row>
    <row r="88" spans="1:19" x14ac:dyDescent="0.25">
      <c r="A88" s="30">
        <v>84</v>
      </c>
      <c r="B88" s="34" t="str" cm="1">
        <f t="array" aca="1" ref="B88" ca="1">IFERROR(INDEX(_xlfn._xlws.FILTER(INDEX(Eğitim[],0,2), (INDEX(Eğitim[],0,7)&lt;=30)*(INDEX(Eğitim[],0,7)&lt;&gt;"")*(INDEX(Eğitim[],0,7)&lt;&gt;-1), ""), ROW()-4), "")</f>
        <v/>
      </c>
      <c r="C88" s="52" t="str" cm="1">
        <f t="array" aca="1" ref="C88" ca="1">IFERROR(INDEX(_xlfn._xlws.FILTER(INDEX(Eğitim[],0,3), (INDEX(Eğitim[],0,7)&lt;=30)*(INDEX(Eğitim[],0,7)&lt;&gt;"")*(INDEX(Eğitim[],0,7)&lt;&gt;-1), ""), ROW()-4), "")</f>
        <v/>
      </c>
      <c r="D88" s="52" t="str" cm="1">
        <f t="array" aca="1" ref="D88" ca="1">IFERROR(INDEX(_xlfn._xlws.FILTER(INDEX(Eğitim[],0,4), (INDEX(Eğitim[],0,7)&lt;=30)*(INDEX(Eğitim[],0,7)&lt;&gt;"")*(INDEX(Eğitim[],0,7)&lt;&gt;-1), ""), ROW()-4), "")</f>
        <v/>
      </c>
      <c r="E88" s="52" t="str" cm="1">
        <f t="array" aca="1" ref="E88" ca="1">IFERROR(INDEX(_xlfn._xlws.FILTER(INDEX(Eğitim[],0,5), (INDEX(Eğitim[],0,7)&lt;=30)*(INDEX(Eğitim[],0,7)&lt;&gt;"")*(INDEX(Eğitim[],0,7)&lt;&gt;-1), ""), ROW()-4), "")</f>
        <v/>
      </c>
      <c r="F88" s="35" t="str" cm="1">
        <f t="array" aca="1" ref="F88" ca="1">IFERROR(INDEX(_xlfn._xlws.FILTER(INDEX(Eğitim[],0,7), (INDEX(Eğitim[],0,7)&lt;=30)*(INDEX(Eğitim[],0,7)&lt;&gt;"")*(INDEX(Eğitim[],0,7)&lt;&gt;-1), ""), ROW()-4), "")</f>
        <v/>
      </c>
      <c r="G88" s="44" t="str" cm="1">
        <f t="array" aca="1" ref="G88" ca="1">IFERROR(INDEX(_xlfn._xlws.FILTER(INDEX(Eğitim[],0,8), (INDEX(Eğitim[],0,7)&lt;=30)*(INDEX(Eğitim[],0,7)&lt;&gt;"")*(INDEX(Eğitim[],0,7)&lt;&gt;-1), ""), ROW()-4), "")</f>
        <v/>
      </c>
      <c r="H88" s="30">
        <v>84</v>
      </c>
      <c r="I88" s="34" t="str" cm="1">
        <f t="array" aca="1" ref="I88" ca="1">IFERROR(INDEX(_xlfn._xlws.FILTER(INDEX(Eğitim[],0,2), (INDEX(Eğitim[],0,7)&gt;=31)*(INDEX(Eğitim[],0,7)&lt;=90), ""), ROW()-4), "")</f>
        <v/>
      </c>
      <c r="J88" s="52" t="str" cm="1">
        <f t="array" aca="1" ref="J88" ca="1">IFERROR(INDEX(_xlfn._xlws.FILTER(INDEX(Eğitim[],0,3), (INDEX(Eğitim[],0,7)&gt;=31)*(INDEX(Eğitim[],0,7)&lt;=90), ""), ROW()-4), "")</f>
        <v/>
      </c>
      <c r="K88" s="52" t="str" cm="1">
        <f t="array" aca="1" ref="K88" ca="1">IFERROR(INDEX(_xlfn._xlws.FILTER(INDEX(Eğitim[],0,4), (INDEX(Eğitim[],0,7)&gt;=31)*(INDEX(Eğitim[],0,7)&lt;=90), ""), ROW()-4), "")</f>
        <v/>
      </c>
      <c r="L88" s="52" t="str" cm="1">
        <f t="array" aca="1" ref="L88" ca="1">IFERROR(INDEX(_xlfn._xlws.FILTER(INDEX(Eğitim[],0,5), (INDEX(Eğitim[],0,7)&gt;=31)*(INDEX(Eğitim[],0,7)&lt;=90), ""), ROW()-4), "")</f>
        <v/>
      </c>
      <c r="M88" s="35" t="str" cm="1">
        <f t="array" aca="1" ref="M88" ca="1">IFERROR(INDEX(_xlfn._xlws.FILTER(INDEX(Eğitim[],0,7), (INDEX(Eğitim[],0,7)&gt;=31)*(INDEX(Eğitim[],0,7)&lt;=90), ""), ROW()-4), "")</f>
        <v/>
      </c>
      <c r="N88" s="48" t="str" cm="1">
        <f t="array" aca="1" ref="N88" ca="1">IFERROR(INDEX(_xlfn._xlws.FILTER(INDEX(Eğitim[],0,8), (INDEX(Eğitim[],0,7)&gt;=31)*(INDEX(Eğitim[],0,7)&lt;=90), ""), ROW()-4), "")</f>
        <v/>
      </c>
      <c r="O88" s="34"/>
      <c r="P88" s="52"/>
      <c r="Q88" s="52"/>
      <c r="R88" s="35"/>
      <c r="S88" s="48"/>
    </row>
    <row r="89" spans="1:19" x14ac:dyDescent="0.25">
      <c r="A89" s="43">
        <v>85</v>
      </c>
      <c r="B89" s="34" t="str" cm="1">
        <f t="array" aca="1" ref="B89" ca="1">IFERROR(INDEX(_xlfn._xlws.FILTER(INDEX(Eğitim[],0,2), (INDEX(Eğitim[],0,7)&lt;=30)*(INDEX(Eğitim[],0,7)&lt;&gt;"")*(INDEX(Eğitim[],0,7)&lt;&gt;-1), ""), ROW()-4), "")</f>
        <v/>
      </c>
      <c r="C89" s="52" t="str" cm="1">
        <f t="array" aca="1" ref="C89" ca="1">IFERROR(INDEX(_xlfn._xlws.FILTER(INDEX(Eğitim[],0,3), (INDEX(Eğitim[],0,7)&lt;=30)*(INDEX(Eğitim[],0,7)&lt;&gt;"")*(INDEX(Eğitim[],0,7)&lt;&gt;-1), ""), ROW()-4), "")</f>
        <v/>
      </c>
      <c r="D89" s="52" t="str" cm="1">
        <f t="array" aca="1" ref="D89" ca="1">IFERROR(INDEX(_xlfn._xlws.FILTER(INDEX(Eğitim[],0,4), (INDEX(Eğitim[],0,7)&lt;=30)*(INDEX(Eğitim[],0,7)&lt;&gt;"")*(INDEX(Eğitim[],0,7)&lt;&gt;-1), ""), ROW()-4), "")</f>
        <v/>
      </c>
      <c r="E89" s="52" t="str" cm="1">
        <f t="array" aca="1" ref="E89" ca="1">IFERROR(INDEX(_xlfn._xlws.FILTER(INDEX(Eğitim[],0,5), (INDEX(Eğitim[],0,7)&lt;=30)*(INDEX(Eğitim[],0,7)&lt;&gt;"")*(INDEX(Eğitim[],0,7)&lt;&gt;-1), ""), ROW()-4), "")</f>
        <v/>
      </c>
      <c r="F89" s="35" t="str" cm="1">
        <f t="array" aca="1" ref="F89" ca="1">IFERROR(INDEX(_xlfn._xlws.FILTER(INDEX(Eğitim[],0,7), (INDEX(Eğitim[],0,7)&lt;=30)*(INDEX(Eğitim[],0,7)&lt;&gt;"")*(INDEX(Eğitim[],0,7)&lt;&gt;-1), ""), ROW()-4), "")</f>
        <v/>
      </c>
      <c r="G89" s="44" t="str" cm="1">
        <f t="array" aca="1" ref="G89" ca="1">IFERROR(INDEX(_xlfn._xlws.FILTER(INDEX(Eğitim[],0,8), (INDEX(Eğitim[],0,7)&lt;=30)*(INDEX(Eğitim[],0,7)&lt;&gt;"")*(INDEX(Eğitim[],0,7)&lt;&gt;-1), ""), ROW()-4), "")</f>
        <v/>
      </c>
      <c r="H89" s="43">
        <v>85</v>
      </c>
      <c r="I89" s="34" t="str" cm="1">
        <f t="array" aca="1" ref="I89" ca="1">IFERROR(INDEX(_xlfn._xlws.FILTER(INDEX(Eğitim[],0,2), (INDEX(Eğitim[],0,7)&gt;=31)*(INDEX(Eğitim[],0,7)&lt;=90), ""), ROW()-4), "")</f>
        <v/>
      </c>
      <c r="J89" s="52" t="str" cm="1">
        <f t="array" aca="1" ref="J89" ca="1">IFERROR(INDEX(_xlfn._xlws.FILTER(INDEX(Eğitim[],0,3), (INDEX(Eğitim[],0,7)&gt;=31)*(INDEX(Eğitim[],0,7)&lt;=90), ""), ROW()-4), "")</f>
        <v/>
      </c>
      <c r="K89" s="52" t="str" cm="1">
        <f t="array" aca="1" ref="K89" ca="1">IFERROR(INDEX(_xlfn._xlws.FILTER(INDEX(Eğitim[],0,4), (INDEX(Eğitim[],0,7)&gt;=31)*(INDEX(Eğitim[],0,7)&lt;=90), ""), ROW()-4), "")</f>
        <v/>
      </c>
      <c r="L89" s="52" t="str" cm="1">
        <f t="array" aca="1" ref="L89" ca="1">IFERROR(INDEX(_xlfn._xlws.FILTER(INDEX(Eğitim[],0,5), (INDEX(Eğitim[],0,7)&gt;=31)*(INDEX(Eğitim[],0,7)&lt;=90), ""), ROW()-4), "")</f>
        <v/>
      </c>
      <c r="M89" s="35" t="str" cm="1">
        <f t="array" aca="1" ref="M89" ca="1">IFERROR(INDEX(_xlfn._xlws.FILTER(INDEX(Eğitim[],0,7), (INDEX(Eğitim[],0,7)&gt;=31)*(INDEX(Eğitim[],0,7)&lt;=90), ""), ROW()-4), "")</f>
        <v/>
      </c>
      <c r="N89" s="48" t="str" cm="1">
        <f t="array" aca="1" ref="N89" ca="1">IFERROR(INDEX(_xlfn._xlws.FILTER(INDEX(Eğitim[],0,8), (INDEX(Eğitim[],0,7)&gt;=31)*(INDEX(Eğitim[],0,7)&lt;=90), ""), ROW()-4), "")</f>
        <v/>
      </c>
      <c r="O89" s="34"/>
      <c r="P89" s="52"/>
      <c r="Q89" s="52"/>
      <c r="R89" s="35"/>
      <c r="S89" s="48"/>
    </row>
    <row r="90" spans="1:19" x14ac:dyDescent="0.25">
      <c r="A90" s="30">
        <v>86</v>
      </c>
      <c r="B90" s="34" t="str" cm="1">
        <f t="array" aca="1" ref="B90" ca="1">IFERROR(INDEX(_xlfn._xlws.FILTER(INDEX(Eğitim[],0,2), (INDEX(Eğitim[],0,7)&lt;=30)*(INDEX(Eğitim[],0,7)&lt;&gt;"")*(INDEX(Eğitim[],0,7)&lt;&gt;-1), ""), ROW()-4), "")</f>
        <v/>
      </c>
      <c r="C90" s="52" t="str" cm="1">
        <f t="array" aca="1" ref="C90" ca="1">IFERROR(INDEX(_xlfn._xlws.FILTER(INDEX(Eğitim[],0,3), (INDEX(Eğitim[],0,7)&lt;=30)*(INDEX(Eğitim[],0,7)&lt;&gt;"")*(INDEX(Eğitim[],0,7)&lt;&gt;-1), ""), ROW()-4), "")</f>
        <v/>
      </c>
      <c r="D90" s="52" t="str" cm="1">
        <f t="array" aca="1" ref="D90" ca="1">IFERROR(INDEX(_xlfn._xlws.FILTER(INDEX(Eğitim[],0,4), (INDEX(Eğitim[],0,7)&lt;=30)*(INDEX(Eğitim[],0,7)&lt;&gt;"")*(INDEX(Eğitim[],0,7)&lt;&gt;-1), ""), ROW()-4), "")</f>
        <v/>
      </c>
      <c r="E90" s="52" t="str" cm="1">
        <f t="array" aca="1" ref="E90" ca="1">IFERROR(INDEX(_xlfn._xlws.FILTER(INDEX(Eğitim[],0,5), (INDEX(Eğitim[],0,7)&lt;=30)*(INDEX(Eğitim[],0,7)&lt;&gt;"")*(INDEX(Eğitim[],0,7)&lt;&gt;-1), ""), ROW()-4), "")</f>
        <v/>
      </c>
      <c r="F90" s="35" t="str" cm="1">
        <f t="array" aca="1" ref="F90" ca="1">IFERROR(INDEX(_xlfn._xlws.FILTER(INDEX(Eğitim[],0,7), (INDEX(Eğitim[],0,7)&lt;=30)*(INDEX(Eğitim[],0,7)&lt;&gt;"")*(INDEX(Eğitim[],0,7)&lt;&gt;-1), ""), ROW()-4), "")</f>
        <v/>
      </c>
      <c r="G90" s="44" t="str" cm="1">
        <f t="array" aca="1" ref="G90" ca="1">IFERROR(INDEX(_xlfn._xlws.FILTER(INDEX(Eğitim[],0,8), (INDEX(Eğitim[],0,7)&lt;=30)*(INDEX(Eğitim[],0,7)&lt;&gt;"")*(INDEX(Eğitim[],0,7)&lt;&gt;-1), ""), ROW()-4), "")</f>
        <v/>
      </c>
      <c r="H90" s="30">
        <v>86</v>
      </c>
      <c r="I90" s="34" t="str" cm="1">
        <f t="array" aca="1" ref="I90" ca="1">IFERROR(INDEX(_xlfn._xlws.FILTER(INDEX(Eğitim[],0,2), (INDEX(Eğitim[],0,7)&gt;=31)*(INDEX(Eğitim[],0,7)&lt;=90), ""), ROW()-4), "")</f>
        <v/>
      </c>
      <c r="J90" s="52" t="str" cm="1">
        <f t="array" aca="1" ref="J90" ca="1">IFERROR(INDEX(_xlfn._xlws.FILTER(INDEX(Eğitim[],0,3), (INDEX(Eğitim[],0,7)&gt;=31)*(INDEX(Eğitim[],0,7)&lt;=90), ""), ROW()-4), "")</f>
        <v/>
      </c>
      <c r="K90" s="52" t="str" cm="1">
        <f t="array" aca="1" ref="K90" ca="1">IFERROR(INDEX(_xlfn._xlws.FILTER(INDEX(Eğitim[],0,4), (INDEX(Eğitim[],0,7)&gt;=31)*(INDEX(Eğitim[],0,7)&lt;=90), ""), ROW()-4), "")</f>
        <v/>
      </c>
      <c r="L90" s="52" t="str" cm="1">
        <f t="array" aca="1" ref="L90" ca="1">IFERROR(INDEX(_xlfn._xlws.FILTER(INDEX(Eğitim[],0,5), (INDEX(Eğitim[],0,7)&gt;=31)*(INDEX(Eğitim[],0,7)&lt;=90), ""), ROW()-4), "")</f>
        <v/>
      </c>
      <c r="M90" s="35" t="str" cm="1">
        <f t="array" aca="1" ref="M90" ca="1">IFERROR(INDEX(_xlfn._xlws.FILTER(INDEX(Eğitim[],0,7), (INDEX(Eğitim[],0,7)&gt;=31)*(INDEX(Eğitim[],0,7)&lt;=90), ""), ROW()-4), "")</f>
        <v/>
      </c>
      <c r="N90" s="48" t="str" cm="1">
        <f t="array" aca="1" ref="N90" ca="1">IFERROR(INDEX(_xlfn._xlws.FILTER(INDEX(Eğitim[],0,8), (INDEX(Eğitim[],0,7)&gt;=31)*(INDEX(Eğitim[],0,7)&lt;=90), ""), ROW()-4), "")</f>
        <v/>
      </c>
      <c r="O90" s="34"/>
      <c r="P90" s="52"/>
      <c r="Q90" s="52"/>
      <c r="R90" s="35"/>
      <c r="S90" s="48"/>
    </row>
    <row r="91" spans="1:19" x14ac:dyDescent="0.25">
      <c r="A91" s="43">
        <v>87</v>
      </c>
      <c r="B91" s="34" t="str" cm="1">
        <f t="array" aca="1" ref="B91" ca="1">IFERROR(INDEX(_xlfn._xlws.FILTER(INDEX(Eğitim[],0,2), (INDEX(Eğitim[],0,7)&lt;=30)*(INDEX(Eğitim[],0,7)&lt;&gt;"")*(INDEX(Eğitim[],0,7)&lt;&gt;-1), ""), ROW()-4), "")</f>
        <v/>
      </c>
      <c r="C91" s="52" t="str" cm="1">
        <f t="array" aca="1" ref="C91" ca="1">IFERROR(INDEX(_xlfn._xlws.FILTER(INDEX(Eğitim[],0,3), (INDEX(Eğitim[],0,7)&lt;=30)*(INDEX(Eğitim[],0,7)&lt;&gt;"")*(INDEX(Eğitim[],0,7)&lt;&gt;-1), ""), ROW()-4), "")</f>
        <v/>
      </c>
      <c r="D91" s="52" t="str" cm="1">
        <f t="array" aca="1" ref="D91" ca="1">IFERROR(INDEX(_xlfn._xlws.FILTER(INDEX(Eğitim[],0,4), (INDEX(Eğitim[],0,7)&lt;=30)*(INDEX(Eğitim[],0,7)&lt;&gt;"")*(INDEX(Eğitim[],0,7)&lt;&gt;-1), ""), ROW()-4), "")</f>
        <v/>
      </c>
      <c r="E91" s="52" t="str" cm="1">
        <f t="array" aca="1" ref="E91" ca="1">IFERROR(INDEX(_xlfn._xlws.FILTER(INDEX(Eğitim[],0,5), (INDEX(Eğitim[],0,7)&lt;=30)*(INDEX(Eğitim[],0,7)&lt;&gt;"")*(INDEX(Eğitim[],0,7)&lt;&gt;-1), ""), ROW()-4), "")</f>
        <v/>
      </c>
      <c r="F91" s="35" t="str" cm="1">
        <f t="array" aca="1" ref="F91" ca="1">IFERROR(INDEX(_xlfn._xlws.FILTER(INDEX(Eğitim[],0,7), (INDEX(Eğitim[],0,7)&lt;=30)*(INDEX(Eğitim[],0,7)&lt;&gt;"")*(INDEX(Eğitim[],0,7)&lt;&gt;-1), ""), ROW()-4), "")</f>
        <v/>
      </c>
      <c r="G91" s="44" t="str" cm="1">
        <f t="array" aca="1" ref="G91" ca="1">IFERROR(INDEX(_xlfn._xlws.FILTER(INDEX(Eğitim[],0,8), (INDEX(Eğitim[],0,7)&lt;=30)*(INDEX(Eğitim[],0,7)&lt;&gt;"")*(INDEX(Eğitim[],0,7)&lt;&gt;-1), ""), ROW()-4), "")</f>
        <v/>
      </c>
      <c r="H91" s="43">
        <v>87</v>
      </c>
      <c r="I91" s="34" t="str" cm="1">
        <f t="array" aca="1" ref="I91" ca="1">IFERROR(INDEX(_xlfn._xlws.FILTER(INDEX(Eğitim[],0,2), (INDEX(Eğitim[],0,7)&gt;=31)*(INDEX(Eğitim[],0,7)&lt;=90), ""), ROW()-4), "")</f>
        <v/>
      </c>
      <c r="J91" s="52" t="str" cm="1">
        <f t="array" aca="1" ref="J91" ca="1">IFERROR(INDEX(_xlfn._xlws.FILTER(INDEX(Eğitim[],0,3), (INDEX(Eğitim[],0,7)&gt;=31)*(INDEX(Eğitim[],0,7)&lt;=90), ""), ROW()-4), "")</f>
        <v/>
      </c>
      <c r="K91" s="52" t="str" cm="1">
        <f t="array" aca="1" ref="K91" ca="1">IFERROR(INDEX(_xlfn._xlws.FILTER(INDEX(Eğitim[],0,4), (INDEX(Eğitim[],0,7)&gt;=31)*(INDEX(Eğitim[],0,7)&lt;=90), ""), ROW()-4), "")</f>
        <v/>
      </c>
      <c r="L91" s="52" t="str" cm="1">
        <f t="array" aca="1" ref="L91" ca="1">IFERROR(INDEX(_xlfn._xlws.FILTER(INDEX(Eğitim[],0,5), (INDEX(Eğitim[],0,7)&gt;=31)*(INDEX(Eğitim[],0,7)&lt;=90), ""), ROW()-4), "")</f>
        <v/>
      </c>
      <c r="M91" s="35" t="str" cm="1">
        <f t="array" aca="1" ref="M91" ca="1">IFERROR(INDEX(_xlfn._xlws.FILTER(INDEX(Eğitim[],0,7), (INDEX(Eğitim[],0,7)&gt;=31)*(INDEX(Eğitim[],0,7)&lt;=90), ""), ROW()-4), "")</f>
        <v/>
      </c>
      <c r="N91" s="48" t="str" cm="1">
        <f t="array" aca="1" ref="N91" ca="1">IFERROR(INDEX(_xlfn._xlws.FILTER(INDEX(Eğitim[],0,8), (INDEX(Eğitim[],0,7)&gt;=31)*(INDEX(Eğitim[],0,7)&lt;=90), ""), ROW()-4), "")</f>
        <v/>
      </c>
      <c r="O91" s="34"/>
      <c r="P91" s="52"/>
      <c r="Q91" s="52"/>
      <c r="R91" s="35"/>
      <c r="S91" s="48"/>
    </row>
    <row r="92" spans="1:19" x14ac:dyDescent="0.25">
      <c r="A92" s="30">
        <v>88</v>
      </c>
      <c r="B92" s="34" t="str" cm="1">
        <f t="array" aca="1" ref="B92" ca="1">IFERROR(INDEX(_xlfn._xlws.FILTER(INDEX(Eğitim[],0,2), (INDEX(Eğitim[],0,7)&lt;=30)*(INDEX(Eğitim[],0,7)&lt;&gt;"")*(INDEX(Eğitim[],0,7)&lt;&gt;-1), ""), ROW()-4), "")</f>
        <v/>
      </c>
      <c r="C92" s="52" t="str" cm="1">
        <f t="array" aca="1" ref="C92" ca="1">IFERROR(INDEX(_xlfn._xlws.FILTER(INDEX(Eğitim[],0,3), (INDEX(Eğitim[],0,7)&lt;=30)*(INDEX(Eğitim[],0,7)&lt;&gt;"")*(INDEX(Eğitim[],0,7)&lt;&gt;-1), ""), ROW()-4), "")</f>
        <v/>
      </c>
      <c r="D92" s="52" t="str" cm="1">
        <f t="array" aca="1" ref="D92" ca="1">IFERROR(INDEX(_xlfn._xlws.FILTER(INDEX(Eğitim[],0,4), (INDEX(Eğitim[],0,7)&lt;=30)*(INDEX(Eğitim[],0,7)&lt;&gt;"")*(INDEX(Eğitim[],0,7)&lt;&gt;-1), ""), ROW()-4), "")</f>
        <v/>
      </c>
      <c r="E92" s="52" t="str" cm="1">
        <f t="array" aca="1" ref="E92" ca="1">IFERROR(INDEX(_xlfn._xlws.FILTER(INDEX(Eğitim[],0,5), (INDEX(Eğitim[],0,7)&lt;=30)*(INDEX(Eğitim[],0,7)&lt;&gt;"")*(INDEX(Eğitim[],0,7)&lt;&gt;-1), ""), ROW()-4), "")</f>
        <v/>
      </c>
      <c r="F92" s="35" t="str" cm="1">
        <f t="array" aca="1" ref="F92" ca="1">IFERROR(INDEX(_xlfn._xlws.FILTER(INDEX(Eğitim[],0,7), (INDEX(Eğitim[],0,7)&lt;=30)*(INDEX(Eğitim[],0,7)&lt;&gt;"")*(INDEX(Eğitim[],0,7)&lt;&gt;-1), ""), ROW()-4), "")</f>
        <v/>
      </c>
      <c r="G92" s="44" t="str" cm="1">
        <f t="array" aca="1" ref="G92" ca="1">IFERROR(INDEX(_xlfn._xlws.FILTER(INDEX(Eğitim[],0,8), (INDEX(Eğitim[],0,7)&lt;=30)*(INDEX(Eğitim[],0,7)&lt;&gt;"")*(INDEX(Eğitim[],0,7)&lt;&gt;-1), ""), ROW()-4), "")</f>
        <v/>
      </c>
      <c r="H92" s="30">
        <v>88</v>
      </c>
      <c r="I92" s="34" t="str" cm="1">
        <f t="array" aca="1" ref="I92" ca="1">IFERROR(INDEX(_xlfn._xlws.FILTER(INDEX(Eğitim[],0,2), (INDEX(Eğitim[],0,7)&gt;=31)*(INDEX(Eğitim[],0,7)&lt;=90), ""), ROW()-4), "")</f>
        <v/>
      </c>
      <c r="J92" s="52" t="str" cm="1">
        <f t="array" aca="1" ref="J92" ca="1">IFERROR(INDEX(_xlfn._xlws.FILTER(INDEX(Eğitim[],0,3), (INDEX(Eğitim[],0,7)&gt;=31)*(INDEX(Eğitim[],0,7)&lt;=90), ""), ROW()-4), "")</f>
        <v/>
      </c>
      <c r="K92" s="52" t="str" cm="1">
        <f t="array" aca="1" ref="K92" ca="1">IFERROR(INDEX(_xlfn._xlws.FILTER(INDEX(Eğitim[],0,4), (INDEX(Eğitim[],0,7)&gt;=31)*(INDEX(Eğitim[],0,7)&lt;=90), ""), ROW()-4), "")</f>
        <v/>
      </c>
      <c r="L92" s="52" t="str" cm="1">
        <f t="array" aca="1" ref="L92" ca="1">IFERROR(INDEX(_xlfn._xlws.FILTER(INDEX(Eğitim[],0,5), (INDEX(Eğitim[],0,7)&gt;=31)*(INDEX(Eğitim[],0,7)&lt;=90), ""), ROW()-4), "")</f>
        <v/>
      </c>
      <c r="M92" s="35" t="str" cm="1">
        <f t="array" aca="1" ref="M92" ca="1">IFERROR(INDEX(_xlfn._xlws.FILTER(INDEX(Eğitim[],0,7), (INDEX(Eğitim[],0,7)&gt;=31)*(INDEX(Eğitim[],0,7)&lt;=90), ""), ROW()-4), "")</f>
        <v/>
      </c>
      <c r="N92" s="48" t="str" cm="1">
        <f t="array" aca="1" ref="N92" ca="1">IFERROR(INDEX(_xlfn._xlws.FILTER(INDEX(Eğitim[],0,8), (INDEX(Eğitim[],0,7)&gt;=31)*(INDEX(Eğitim[],0,7)&lt;=90), ""), ROW()-4), "")</f>
        <v/>
      </c>
      <c r="O92" s="34"/>
      <c r="P92" s="52"/>
      <c r="Q92" s="52"/>
      <c r="R92" s="35"/>
      <c r="S92" s="48"/>
    </row>
    <row r="93" spans="1:19" x14ac:dyDescent="0.25">
      <c r="A93" s="43">
        <v>89</v>
      </c>
      <c r="B93" s="34" t="str" cm="1">
        <f t="array" aca="1" ref="B93" ca="1">IFERROR(INDEX(_xlfn._xlws.FILTER(INDEX(Eğitim[],0,2), (INDEX(Eğitim[],0,7)&lt;=30)*(INDEX(Eğitim[],0,7)&lt;&gt;"")*(INDEX(Eğitim[],0,7)&lt;&gt;-1), ""), ROW()-4), "")</f>
        <v/>
      </c>
      <c r="C93" s="52" t="str" cm="1">
        <f t="array" aca="1" ref="C93" ca="1">IFERROR(INDEX(_xlfn._xlws.FILTER(INDEX(Eğitim[],0,3), (INDEX(Eğitim[],0,7)&lt;=30)*(INDEX(Eğitim[],0,7)&lt;&gt;"")*(INDEX(Eğitim[],0,7)&lt;&gt;-1), ""), ROW()-4), "")</f>
        <v/>
      </c>
      <c r="D93" s="52" t="str" cm="1">
        <f t="array" aca="1" ref="D93" ca="1">IFERROR(INDEX(_xlfn._xlws.FILTER(INDEX(Eğitim[],0,4), (INDEX(Eğitim[],0,7)&lt;=30)*(INDEX(Eğitim[],0,7)&lt;&gt;"")*(INDEX(Eğitim[],0,7)&lt;&gt;-1), ""), ROW()-4), "")</f>
        <v/>
      </c>
      <c r="E93" s="52" t="str" cm="1">
        <f t="array" aca="1" ref="E93" ca="1">IFERROR(INDEX(_xlfn._xlws.FILTER(INDEX(Eğitim[],0,5), (INDEX(Eğitim[],0,7)&lt;=30)*(INDEX(Eğitim[],0,7)&lt;&gt;"")*(INDEX(Eğitim[],0,7)&lt;&gt;-1), ""), ROW()-4), "")</f>
        <v/>
      </c>
      <c r="F93" s="35" t="str" cm="1">
        <f t="array" aca="1" ref="F93" ca="1">IFERROR(INDEX(_xlfn._xlws.FILTER(INDEX(Eğitim[],0,7), (INDEX(Eğitim[],0,7)&lt;=30)*(INDEX(Eğitim[],0,7)&lt;&gt;"")*(INDEX(Eğitim[],0,7)&lt;&gt;-1), ""), ROW()-4), "")</f>
        <v/>
      </c>
      <c r="G93" s="44" t="str" cm="1">
        <f t="array" aca="1" ref="G93" ca="1">IFERROR(INDEX(_xlfn._xlws.FILTER(INDEX(Eğitim[],0,8), (INDEX(Eğitim[],0,7)&lt;=30)*(INDEX(Eğitim[],0,7)&lt;&gt;"")*(INDEX(Eğitim[],0,7)&lt;&gt;-1), ""), ROW()-4), "")</f>
        <v/>
      </c>
      <c r="H93" s="43">
        <v>89</v>
      </c>
      <c r="I93" s="34" t="str" cm="1">
        <f t="array" aca="1" ref="I93" ca="1">IFERROR(INDEX(_xlfn._xlws.FILTER(INDEX(Eğitim[],0,2), (INDEX(Eğitim[],0,7)&gt;=31)*(INDEX(Eğitim[],0,7)&lt;=90), ""), ROW()-4), "")</f>
        <v/>
      </c>
      <c r="J93" s="52" t="str" cm="1">
        <f t="array" aca="1" ref="J93" ca="1">IFERROR(INDEX(_xlfn._xlws.FILTER(INDEX(Eğitim[],0,3), (INDEX(Eğitim[],0,7)&gt;=31)*(INDEX(Eğitim[],0,7)&lt;=90), ""), ROW()-4), "")</f>
        <v/>
      </c>
      <c r="K93" s="52" t="str" cm="1">
        <f t="array" aca="1" ref="K93" ca="1">IFERROR(INDEX(_xlfn._xlws.FILTER(INDEX(Eğitim[],0,4), (INDEX(Eğitim[],0,7)&gt;=31)*(INDEX(Eğitim[],0,7)&lt;=90), ""), ROW()-4), "")</f>
        <v/>
      </c>
      <c r="L93" s="52" t="str" cm="1">
        <f t="array" aca="1" ref="L93" ca="1">IFERROR(INDEX(_xlfn._xlws.FILTER(INDEX(Eğitim[],0,5), (INDEX(Eğitim[],0,7)&gt;=31)*(INDEX(Eğitim[],0,7)&lt;=90), ""), ROW()-4), "")</f>
        <v/>
      </c>
      <c r="M93" s="35" t="str" cm="1">
        <f t="array" aca="1" ref="M93" ca="1">IFERROR(INDEX(_xlfn._xlws.FILTER(INDEX(Eğitim[],0,7), (INDEX(Eğitim[],0,7)&gt;=31)*(INDEX(Eğitim[],0,7)&lt;=90), ""), ROW()-4), "")</f>
        <v/>
      </c>
      <c r="N93" s="48" t="str" cm="1">
        <f t="array" aca="1" ref="N93" ca="1">IFERROR(INDEX(_xlfn._xlws.FILTER(INDEX(Eğitim[],0,8), (INDEX(Eğitim[],0,7)&gt;=31)*(INDEX(Eğitim[],0,7)&lt;=90), ""), ROW()-4), "")</f>
        <v/>
      </c>
      <c r="O93" s="34"/>
      <c r="P93" s="52"/>
      <c r="Q93" s="52"/>
      <c r="R93" s="35"/>
      <c r="S93" s="48"/>
    </row>
    <row r="94" spans="1:19" x14ac:dyDescent="0.25">
      <c r="A94" s="30">
        <v>90</v>
      </c>
      <c r="B94" s="34" t="str" cm="1">
        <f t="array" aca="1" ref="B94" ca="1">IFERROR(INDEX(_xlfn._xlws.FILTER(INDEX(Eğitim[],0,2), (INDEX(Eğitim[],0,7)&lt;=30)*(INDEX(Eğitim[],0,7)&lt;&gt;"")*(INDEX(Eğitim[],0,7)&lt;&gt;-1), ""), ROW()-4), "")</f>
        <v/>
      </c>
      <c r="C94" s="52" t="str" cm="1">
        <f t="array" aca="1" ref="C94" ca="1">IFERROR(INDEX(_xlfn._xlws.FILTER(INDEX(Eğitim[],0,3), (INDEX(Eğitim[],0,7)&lt;=30)*(INDEX(Eğitim[],0,7)&lt;&gt;"")*(INDEX(Eğitim[],0,7)&lt;&gt;-1), ""), ROW()-4), "")</f>
        <v/>
      </c>
      <c r="D94" s="52" t="str" cm="1">
        <f t="array" aca="1" ref="D94" ca="1">IFERROR(INDEX(_xlfn._xlws.FILTER(INDEX(Eğitim[],0,4), (INDEX(Eğitim[],0,7)&lt;=30)*(INDEX(Eğitim[],0,7)&lt;&gt;"")*(INDEX(Eğitim[],0,7)&lt;&gt;-1), ""), ROW()-4), "")</f>
        <v/>
      </c>
      <c r="E94" s="52" t="str" cm="1">
        <f t="array" aca="1" ref="E94" ca="1">IFERROR(INDEX(_xlfn._xlws.FILTER(INDEX(Eğitim[],0,5), (INDEX(Eğitim[],0,7)&lt;=30)*(INDEX(Eğitim[],0,7)&lt;&gt;"")*(INDEX(Eğitim[],0,7)&lt;&gt;-1), ""), ROW()-4), "")</f>
        <v/>
      </c>
      <c r="F94" s="35" t="str" cm="1">
        <f t="array" aca="1" ref="F94" ca="1">IFERROR(INDEX(_xlfn._xlws.FILTER(INDEX(Eğitim[],0,7), (INDEX(Eğitim[],0,7)&lt;=30)*(INDEX(Eğitim[],0,7)&lt;&gt;"")*(INDEX(Eğitim[],0,7)&lt;&gt;-1), ""), ROW()-4), "")</f>
        <v/>
      </c>
      <c r="G94" s="44" t="str" cm="1">
        <f t="array" aca="1" ref="G94" ca="1">IFERROR(INDEX(_xlfn._xlws.FILTER(INDEX(Eğitim[],0,8), (INDEX(Eğitim[],0,7)&lt;=30)*(INDEX(Eğitim[],0,7)&lt;&gt;"")*(INDEX(Eğitim[],0,7)&lt;&gt;-1), ""), ROW()-4), "")</f>
        <v/>
      </c>
      <c r="H94" s="30">
        <v>90</v>
      </c>
      <c r="I94" s="34" t="str" cm="1">
        <f t="array" aca="1" ref="I94" ca="1">IFERROR(INDEX(_xlfn._xlws.FILTER(INDEX(Eğitim[],0,2), (INDEX(Eğitim[],0,7)&gt;=31)*(INDEX(Eğitim[],0,7)&lt;=90), ""), ROW()-4), "")</f>
        <v/>
      </c>
      <c r="J94" s="52" t="str" cm="1">
        <f t="array" aca="1" ref="J94" ca="1">IFERROR(INDEX(_xlfn._xlws.FILTER(INDEX(Eğitim[],0,3), (INDEX(Eğitim[],0,7)&gt;=31)*(INDEX(Eğitim[],0,7)&lt;=90), ""), ROW()-4), "")</f>
        <v/>
      </c>
      <c r="K94" s="52" t="str" cm="1">
        <f t="array" aca="1" ref="K94" ca="1">IFERROR(INDEX(_xlfn._xlws.FILTER(INDEX(Eğitim[],0,4), (INDEX(Eğitim[],0,7)&gt;=31)*(INDEX(Eğitim[],0,7)&lt;=90), ""), ROW()-4), "")</f>
        <v/>
      </c>
      <c r="L94" s="52" t="str" cm="1">
        <f t="array" aca="1" ref="L94" ca="1">IFERROR(INDEX(_xlfn._xlws.FILTER(INDEX(Eğitim[],0,5), (INDEX(Eğitim[],0,7)&gt;=31)*(INDEX(Eğitim[],0,7)&lt;=90), ""), ROW()-4), "")</f>
        <v/>
      </c>
      <c r="M94" s="35" t="str" cm="1">
        <f t="array" aca="1" ref="M94" ca="1">IFERROR(INDEX(_xlfn._xlws.FILTER(INDEX(Eğitim[],0,7), (INDEX(Eğitim[],0,7)&gt;=31)*(INDEX(Eğitim[],0,7)&lt;=90), ""), ROW()-4), "")</f>
        <v/>
      </c>
      <c r="N94" s="48" t="str" cm="1">
        <f t="array" aca="1" ref="N94" ca="1">IFERROR(INDEX(_xlfn._xlws.FILTER(INDEX(Eğitim[],0,8), (INDEX(Eğitim[],0,7)&gt;=31)*(INDEX(Eğitim[],0,7)&lt;=90), ""), ROW()-4), "")</f>
        <v/>
      </c>
      <c r="O94" s="34"/>
      <c r="P94" s="52"/>
      <c r="Q94" s="52"/>
      <c r="R94" s="35"/>
      <c r="S94" s="48"/>
    </row>
    <row r="95" spans="1:19" x14ac:dyDescent="0.25">
      <c r="A95" s="43">
        <v>91</v>
      </c>
      <c r="B95" s="34" t="str" cm="1">
        <f t="array" aca="1" ref="B95" ca="1">IFERROR(INDEX(_xlfn._xlws.FILTER(INDEX(Eğitim[],0,2), (INDEX(Eğitim[],0,7)&lt;=30)*(INDEX(Eğitim[],0,7)&lt;&gt;"")*(INDEX(Eğitim[],0,7)&lt;&gt;-1), ""), ROW()-4), "")</f>
        <v/>
      </c>
      <c r="C95" s="52" t="str" cm="1">
        <f t="array" aca="1" ref="C95" ca="1">IFERROR(INDEX(_xlfn._xlws.FILTER(INDEX(Eğitim[],0,3), (INDEX(Eğitim[],0,7)&lt;=30)*(INDEX(Eğitim[],0,7)&lt;&gt;"")*(INDEX(Eğitim[],0,7)&lt;&gt;-1), ""), ROW()-4), "")</f>
        <v/>
      </c>
      <c r="D95" s="52" t="str" cm="1">
        <f t="array" aca="1" ref="D95" ca="1">IFERROR(INDEX(_xlfn._xlws.FILTER(INDEX(Eğitim[],0,4), (INDEX(Eğitim[],0,7)&lt;=30)*(INDEX(Eğitim[],0,7)&lt;&gt;"")*(INDEX(Eğitim[],0,7)&lt;&gt;-1), ""), ROW()-4), "")</f>
        <v/>
      </c>
      <c r="E95" s="52" t="str" cm="1">
        <f t="array" aca="1" ref="E95" ca="1">IFERROR(INDEX(_xlfn._xlws.FILTER(INDEX(Eğitim[],0,5), (INDEX(Eğitim[],0,7)&lt;=30)*(INDEX(Eğitim[],0,7)&lt;&gt;"")*(INDEX(Eğitim[],0,7)&lt;&gt;-1), ""), ROW()-4), "")</f>
        <v/>
      </c>
      <c r="F95" s="35" t="str" cm="1">
        <f t="array" aca="1" ref="F95" ca="1">IFERROR(INDEX(_xlfn._xlws.FILTER(INDEX(Eğitim[],0,7), (INDEX(Eğitim[],0,7)&lt;=30)*(INDEX(Eğitim[],0,7)&lt;&gt;"")*(INDEX(Eğitim[],0,7)&lt;&gt;-1), ""), ROW()-4), "")</f>
        <v/>
      </c>
      <c r="G95" s="44" t="str" cm="1">
        <f t="array" aca="1" ref="G95" ca="1">IFERROR(INDEX(_xlfn._xlws.FILTER(INDEX(Eğitim[],0,8), (INDEX(Eğitim[],0,7)&lt;=30)*(INDEX(Eğitim[],0,7)&lt;&gt;"")*(INDEX(Eğitim[],0,7)&lt;&gt;-1), ""), ROW()-4), "")</f>
        <v/>
      </c>
      <c r="H95" s="43">
        <v>91</v>
      </c>
      <c r="I95" s="34" t="str" cm="1">
        <f t="array" aca="1" ref="I95" ca="1">IFERROR(INDEX(_xlfn._xlws.FILTER(INDEX(Eğitim[],0,2), (INDEX(Eğitim[],0,7)&gt;=31)*(INDEX(Eğitim[],0,7)&lt;=90), ""), ROW()-4), "")</f>
        <v/>
      </c>
      <c r="J95" s="52" t="str" cm="1">
        <f t="array" aca="1" ref="J95" ca="1">IFERROR(INDEX(_xlfn._xlws.FILTER(INDEX(Eğitim[],0,3), (INDEX(Eğitim[],0,7)&gt;=31)*(INDEX(Eğitim[],0,7)&lt;=90), ""), ROW()-4), "")</f>
        <v/>
      </c>
      <c r="K95" s="52" t="str" cm="1">
        <f t="array" aca="1" ref="K95" ca="1">IFERROR(INDEX(_xlfn._xlws.FILTER(INDEX(Eğitim[],0,4), (INDEX(Eğitim[],0,7)&gt;=31)*(INDEX(Eğitim[],0,7)&lt;=90), ""), ROW()-4), "")</f>
        <v/>
      </c>
      <c r="L95" s="52" t="str" cm="1">
        <f t="array" aca="1" ref="L95" ca="1">IFERROR(INDEX(_xlfn._xlws.FILTER(INDEX(Eğitim[],0,5), (INDEX(Eğitim[],0,7)&gt;=31)*(INDEX(Eğitim[],0,7)&lt;=90), ""), ROW()-4), "")</f>
        <v/>
      </c>
      <c r="M95" s="35" t="str" cm="1">
        <f t="array" aca="1" ref="M95" ca="1">IFERROR(INDEX(_xlfn._xlws.FILTER(INDEX(Eğitim[],0,7), (INDEX(Eğitim[],0,7)&gt;=31)*(INDEX(Eğitim[],0,7)&lt;=90), ""), ROW()-4), "")</f>
        <v/>
      </c>
      <c r="N95" s="48" t="str" cm="1">
        <f t="array" aca="1" ref="N95" ca="1">IFERROR(INDEX(_xlfn._xlws.FILTER(INDEX(Eğitim[],0,8), (INDEX(Eğitim[],0,7)&gt;=31)*(INDEX(Eğitim[],0,7)&lt;=90), ""), ROW()-4), "")</f>
        <v/>
      </c>
      <c r="O95" s="34"/>
      <c r="P95" s="52"/>
      <c r="Q95" s="52"/>
      <c r="R95" s="35"/>
      <c r="S95" s="48"/>
    </row>
    <row r="96" spans="1:19" x14ac:dyDescent="0.25">
      <c r="A96" s="30">
        <v>92</v>
      </c>
      <c r="B96" s="34" t="str" cm="1">
        <f t="array" aca="1" ref="B96" ca="1">IFERROR(INDEX(_xlfn._xlws.FILTER(INDEX(Eğitim[],0,2), (INDEX(Eğitim[],0,7)&lt;=30)*(INDEX(Eğitim[],0,7)&lt;&gt;"")*(INDEX(Eğitim[],0,7)&lt;&gt;-1), ""), ROW()-4), "")</f>
        <v/>
      </c>
      <c r="C96" s="52" t="str" cm="1">
        <f t="array" aca="1" ref="C96" ca="1">IFERROR(INDEX(_xlfn._xlws.FILTER(INDEX(Eğitim[],0,3), (INDEX(Eğitim[],0,7)&lt;=30)*(INDEX(Eğitim[],0,7)&lt;&gt;"")*(INDEX(Eğitim[],0,7)&lt;&gt;-1), ""), ROW()-4), "")</f>
        <v/>
      </c>
      <c r="D96" s="52" t="str" cm="1">
        <f t="array" aca="1" ref="D96" ca="1">IFERROR(INDEX(_xlfn._xlws.FILTER(INDEX(Eğitim[],0,4), (INDEX(Eğitim[],0,7)&lt;=30)*(INDEX(Eğitim[],0,7)&lt;&gt;"")*(INDEX(Eğitim[],0,7)&lt;&gt;-1), ""), ROW()-4), "")</f>
        <v/>
      </c>
      <c r="E96" s="52" t="str" cm="1">
        <f t="array" aca="1" ref="E96" ca="1">IFERROR(INDEX(_xlfn._xlws.FILTER(INDEX(Eğitim[],0,5), (INDEX(Eğitim[],0,7)&lt;=30)*(INDEX(Eğitim[],0,7)&lt;&gt;"")*(INDEX(Eğitim[],0,7)&lt;&gt;-1), ""), ROW()-4), "")</f>
        <v/>
      </c>
      <c r="F96" s="35" t="str" cm="1">
        <f t="array" aca="1" ref="F96" ca="1">IFERROR(INDEX(_xlfn._xlws.FILTER(INDEX(Eğitim[],0,7), (INDEX(Eğitim[],0,7)&lt;=30)*(INDEX(Eğitim[],0,7)&lt;&gt;"")*(INDEX(Eğitim[],0,7)&lt;&gt;-1), ""), ROW()-4), "")</f>
        <v/>
      </c>
      <c r="G96" s="44" t="str" cm="1">
        <f t="array" aca="1" ref="G96" ca="1">IFERROR(INDEX(_xlfn._xlws.FILTER(INDEX(Eğitim[],0,8), (INDEX(Eğitim[],0,7)&lt;=30)*(INDEX(Eğitim[],0,7)&lt;&gt;"")*(INDEX(Eğitim[],0,7)&lt;&gt;-1), ""), ROW()-4), "")</f>
        <v/>
      </c>
      <c r="H96" s="30">
        <v>92</v>
      </c>
      <c r="I96" s="34" t="str" cm="1">
        <f t="array" aca="1" ref="I96" ca="1">IFERROR(INDEX(_xlfn._xlws.FILTER(INDEX(Eğitim[],0,2), (INDEX(Eğitim[],0,7)&gt;=31)*(INDEX(Eğitim[],0,7)&lt;=90), ""), ROW()-4), "")</f>
        <v/>
      </c>
      <c r="J96" s="52" t="str" cm="1">
        <f t="array" aca="1" ref="J96" ca="1">IFERROR(INDEX(_xlfn._xlws.FILTER(INDEX(Eğitim[],0,3), (INDEX(Eğitim[],0,7)&gt;=31)*(INDEX(Eğitim[],0,7)&lt;=90), ""), ROW()-4), "")</f>
        <v/>
      </c>
      <c r="K96" s="52" t="str" cm="1">
        <f t="array" aca="1" ref="K96" ca="1">IFERROR(INDEX(_xlfn._xlws.FILTER(INDEX(Eğitim[],0,4), (INDEX(Eğitim[],0,7)&gt;=31)*(INDEX(Eğitim[],0,7)&lt;=90), ""), ROW()-4), "")</f>
        <v/>
      </c>
      <c r="L96" s="52" t="str" cm="1">
        <f t="array" aca="1" ref="L96" ca="1">IFERROR(INDEX(_xlfn._xlws.FILTER(INDEX(Eğitim[],0,5), (INDEX(Eğitim[],0,7)&gt;=31)*(INDEX(Eğitim[],0,7)&lt;=90), ""), ROW()-4), "")</f>
        <v/>
      </c>
      <c r="M96" s="35" t="str" cm="1">
        <f t="array" aca="1" ref="M96" ca="1">IFERROR(INDEX(_xlfn._xlws.FILTER(INDEX(Eğitim[],0,7), (INDEX(Eğitim[],0,7)&gt;=31)*(INDEX(Eğitim[],0,7)&lt;=90), ""), ROW()-4), "")</f>
        <v/>
      </c>
      <c r="N96" s="48" t="str" cm="1">
        <f t="array" aca="1" ref="N96" ca="1">IFERROR(INDEX(_xlfn._xlws.FILTER(INDEX(Eğitim[],0,8), (INDEX(Eğitim[],0,7)&gt;=31)*(INDEX(Eğitim[],0,7)&lt;=90), ""), ROW()-4), "")</f>
        <v/>
      </c>
      <c r="O96" s="34"/>
      <c r="P96" s="52"/>
      <c r="Q96" s="52"/>
      <c r="R96" s="35"/>
      <c r="S96" s="48"/>
    </row>
    <row r="97" spans="1:19" x14ac:dyDescent="0.25">
      <c r="A97" s="43">
        <v>93</v>
      </c>
      <c r="B97" s="34" t="str" cm="1">
        <f t="array" aca="1" ref="B97" ca="1">IFERROR(INDEX(_xlfn._xlws.FILTER(INDEX(Eğitim[],0,2), (INDEX(Eğitim[],0,7)&lt;=30)*(INDEX(Eğitim[],0,7)&lt;&gt;"")*(INDEX(Eğitim[],0,7)&lt;&gt;-1), ""), ROW()-4), "")</f>
        <v/>
      </c>
      <c r="C97" s="52" t="str" cm="1">
        <f t="array" aca="1" ref="C97" ca="1">IFERROR(INDEX(_xlfn._xlws.FILTER(INDEX(Eğitim[],0,3), (INDEX(Eğitim[],0,7)&lt;=30)*(INDEX(Eğitim[],0,7)&lt;&gt;"")*(INDEX(Eğitim[],0,7)&lt;&gt;-1), ""), ROW()-4), "")</f>
        <v/>
      </c>
      <c r="D97" s="52" t="str" cm="1">
        <f t="array" aca="1" ref="D97" ca="1">IFERROR(INDEX(_xlfn._xlws.FILTER(INDEX(Eğitim[],0,4), (INDEX(Eğitim[],0,7)&lt;=30)*(INDEX(Eğitim[],0,7)&lt;&gt;"")*(INDEX(Eğitim[],0,7)&lt;&gt;-1), ""), ROW()-4), "")</f>
        <v/>
      </c>
      <c r="E97" s="52" t="str" cm="1">
        <f t="array" aca="1" ref="E97" ca="1">IFERROR(INDEX(_xlfn._xlws.FILTER(INDEX(Eğitim[],0,5), (INDEX(Eğitim[],0,7)&lt;=30)*(INDEX(Eğitim[],0,7)&lt;&gt;"")*(INDEX(Eğitim[],0,7)&lt;&gt;-1), ""), ROW()-4), "")</f>
        <v/>
      </c>
      <c r="F97" s="35" t="str" cm="1">
        <f t="array" aca="1" ref="F97" ca="1">IFERROR(INDEX(_xlfn._xlws.FILTER(INDEX(Eğitim[],0,7), (INDEX(Eğitim[],0,7)&lt;=30)*(INDEX(Eğitim[],0,7)&lt;&gt;"")*(INDEX(Eğitim[],0,7)&lt;&gt;-1), ""), ROW()-4), "")</f>
        <v/>
      </c>
      <c r="G97" s="44" t="str" cm="1">
        <f t="array" aca="1" ref="G97" ca="1">IFERROR(INDEX(_xlfn._xlws.FILTER(INDEX(Eğitim[],0,8), (INDEX(Eğitim[],0,7)&lt;=30)*(INDEX(Eğitim[],0,7)&lt;&gt;"")*(INDEX(Eğitim[],0,7)&lt;&gt;-1), ""), ROW()-4), "")</f>
        <v/>
      </c>
      <c r="H97" s="43">
        <v>93</v>
      </c>
      <c r="I97" s="34" t="str" cm="1">
        <f t="array" aca="1" ref="I97" ca="1">IFERROR(INDEX(_xlfn._xlws.FILTER(INDEX(Eğitim[],0,2), (INDEX(Eğitim[],0,7)&gt;=31)*(INDEX(Eğitim[],0,7)&lt;=90), ""), ROW()-4), "")</f>
        <v/>
      </c>
      <c r="J97" s="52" t="str" cm="1">
        <f t="array" aca="1" ref="J97" ca="1">IFERROR(INDEX(_xlfn._xlws.FILTER(INDEX(Eğitim[],0,3), (INDEX(Eğitim[],0,7)&gt;=31)*(INDEX(Eğitim[],0,7)&lt;=90), ""), ROW()-4), "")</f>
        <v/>
      </c>
      <c r="K97" s="52" t="str" cm="1">
        <f t="array" aca="1" ref="K97" ca="1">IFERROR(INDEX(_xlfn._xlws.FILTER(INDEX(Eğitim[],0,4), (INDEX(Eğitim[],0,7)&gt;=31)*(INDEX(Eğitim[],0,7)&lt;=90), ""), ROW()-4), "")</f>
        <v/>
      </c>
      <c r="L97" s="52" t="str" cm="1">
        <f t="array" aca="1" ref="L97" ca="1">IFERROR(INDEX(_xlfn._xlws.FILTER(INDEX(Eğitim[],0,5), (INDEX(Eğitim[],0,7)&gt;=31)*(INDEX(Eğitim[],0,7)&lt;=90), ""), ROW()-4), "")</f>
        <v/>
      </c>
      <c r="M97" s="35" t="str" cm="1">
        <f t="array" aca="1" ref="M97" ca="1">IFERROR(INDEX(_xlfn._xlws.FILTER(INDEX(Eğitim[],0,7), (INDEX(Eğitim[],0,7)&gt;=31)*(INDEX(Eğitim[],0,7)&lt;=90), ""), ROW()-4), "")</f>
        <v/>
      </c>
      <c r="N97" s="48" t="str" cm="1">
        <f t="array" aca="1" ref="N97" ca="1">IFERROR(INDEX(_xlfn._xlws.FILTER(INDEX(Eğitim[],0,8), (INDEX(Eğitim[],0,7)&gt;=31)*(INDEX(Eğitim[],0,7)&lt;=90), ""), ROW()-4), "")</f>
        <v/>
      </c>
      <c r="O97" s="34"/>
      <c r="P97" s="52"/>
      <c r="Q97" s="52"/>
      <c r="R97" s="35"/>
      <c r="S97" s="48"/>
    </row>
    <row r="98" spans="1:19" x14ac:dyDescent="0.25">
      <c r="A98" s="30">
        <v>94</v>
      </c>
      <c r="B98" s="34" t="str" cm="1">
        <f t="array" aca="1" ref="B98" ca="1">IFERROR(INDEX(_xlfn._xlws.FILTER(INDEX(Eğitim[],0,2), (INDEX(Eğitim[],0,7)&lt;=30)*(INDEX(Eğitim[],0,7)&lt;&gt;"")*(INDEX(Eğitim[],0,7)&lt;&gt;-1), ""), ROW()-4), "")</f>
        <v/>
      </c>
      <c r="C98" s="52" t="str" cm="1">
        <f t="array" aca="1" ref="C98" ca="1">IFERROR(INDEX(_xlfn._xlws.FILTER(INDEX(Eğitim[],0,3), (INDEX(Eğitim[],0,7)&lt;=30)*(INDEX(Eğitim[],0,7)&lt;&gt;"")*(INDEX(Eğitim[],0,7)&lt;&gt;-1), ""), ROW()-4), "")</f>
        <v/>
      </c>
      <c r="D98" s="52" t="str" cm="1">
        <f t="array" aca="1" ref="D98" ca="1">IFERROR(INDEX(_xlfn._xlws.FILTER(INDEX(Eğitim[],0,4), (INDEX(Eğitim[],0,7)&lt;=30)*(INDEX(Eğitim[],0,7)&lt;&gt;"")*(INDEX(Eğitim[],0,7)&lt;&gt;-1), ""), ROW()-4), "")</f>
        <v/>
      </c>
      <c r="E98" s="52" t="str" cm="1">
        <f t="array" aca="1" ref="E98" ca="1">IFERROR(INDEX(_xlfn._xlws.FILTER(INDEX(Eğitim[],0,5), (INDEX(Eğitim[],0,7)&lt;=30)*(INDEX(Eğitim[],0,7)&lt;&gt;"")*(INDEX(Eğitim[],0,7)&lt;&gt;-1), ""), ROW()-4), "")</f>
        <v/>
      </c>
      <c r="F98" s="35" t="str" cm="1">
        <f t="array" aca="1" ref="F98" ca="1">IFERROR(INDEX(_xlfn._xlws.FILTER(INDEX(Eğitim[],0,7), (INDEX(Eğitim[],0,7)&lt;=30)*(INDEX(Eğitim[],0,7)&lt;&gt;"")*(INDEX(Eğitim[],0,7)&lt;&gt;-1), ""), ROW()-4), "")</f>
        <v/>
      </c>
      <c r="G98" s="44" t="str" cm="1">
        <f t="array" aca="1" ref="G98" ca="1">IFERROR(INDEX(_xlfn._xlws.FILTER(INDEX(Eğitim[],0,8), (INDEX(Eğitim[],0,7)&lt;=30)*(INDEX(Eğitim[],0,7)&lt;&gt;"")*(INDEX(Eğitim[],0,7)&lt;&gt;-1), ""), ROW()-4), "")</f>
        <v/>
      </c>
      <c r="H98" s="30">
        <v>94</v>
      </c>
      <c r="I98" s="34" t="str" cm="1">
        <f t="array" aca="1" ref="I98" ca="1">IFERROR(INDEX(_xlfn._xlws.FILTER(INDEX(Eğitim[],0,2), (INDEX(Eğitim[],0,7)&gt;=31)*(INDEX(Eğitim[],0,7)&lt;=90), ""), ROW()-4), "")</f>
        <v/>
      </c>
      <c r="J98" s="52" t="str" cm="1">
        <f t="array" aca="1" ref="J98" ca="1">IFERROR(INDEX(_xlfn._xlws.FILTER(INDEX(Eğitim[],0,3), (INDEX(Eğitim[],0,7)&gt;=31)*(INDEX(Eğitim[],0,7)&lt;=90), ""), ROW()-4), "")</f>
        <v/>
      </c>
      <c r="K98" s="52" t="str" cm="1">
        <f t="array" aca="1" ref="K98" ca="1">IFERROR(INDEX(_xlfn._xlws.FILTER(INDEX(Eğitim[],0,4), (INDEX(Eğitim[],0,7)&gt;=31)*(INDEX(Eğitim[],0,7)&lt;=90), ""), ROW()-4), "")</f>
        <v/>
      </c>
      <c r="L98" s="52" t="str" cm="1">
        <f t="array" aca="1" ref="L98" ca="1">IFERROR(INDEX(_xlfn._xlws.FILTER(INDEX(Eğitim[],0,5), (INDEX(Eğitim[],0,7)&gt;=31)*(INDEX(Eğitim[],0,7)&lt;=90), ""), ROW()-4), "")</f>
        <v/>
      </c>
      <c r="M98" s="35" t="str" cm="1">
        <f t="array" aca="1" ref="M98" ca="1">IFERROR(INDEX(_xlfn._xlws.FILTER(INDEX(Eğitim[],0,7), (INDEX(Eğitim[],0,7)&gt;=31)*(INDEX(Eğitim[],0,7)&lt;=90), ""), ROW()-4), "")</f>
        <v/>
      </c>
      <c r="N98" s="48" t="str" cm="1">
        <f t="array" aca="1" ref="N98" ca="1">IFERROR(INDEX(_xlfn._xlws.FILTER(INDEX(Eğitim[],0,8), (INDEX(Eğitim[],0,7)&gt;=31)*(INDEX(Eğitim[],0,7)&lt;=90), ""), ROW()-4), "")</f>
        <v/>
      </c>
      <c r="O98" s="34"/>
      <c r="P98" s="52"/>
      <c r="Q98" s="52"/>
      <c r="R98" s="35"/>
      <c r="S98" s="48"/>
    </row>
    <row r="99" spans="1:19" x14ac:dyDescent="0.25">
      <c r="A99" s="43">
        <v>95</v>
      </c>
      <c r="B99" s="34" t="str" cm="1">
        <f t="array" aca="1" ref="B99" ca="1">IFERROR(INDEX(_xlfn._xlws.FILTER(INDEX(Eğitim[],0,2), (INDEX(Eğitim[],0,7)&lt;=30)*(INDEX(Eğitim[],0,7)&lt;&gt;"")*(INDEX(Eğitim[],0,7)&lt;&gt;-1), ""), ROW()-4), "")</f>
        <v/>
      </c>
      <c r="C99" s="52" t="str" cm="1">
        <f t="array" aca="1" ref="C99" ca="1">IFERROR(INDEX(_xlfn._xlws.FILTER(INDEX(Eğitim[],0,3), (INDEX(Eğitim[],0,7)&lt;=30)*(INDEX(Eğitim[],0,7)&lt;&gt;"")*(INDEX(Eğitim[],0,7)&lt;&gt;-1), ""), ROW()-4), "")</f>
        <v/>
      </c>
      <c r="D99" s="52" t="str" cm="1">
        <f t="array" aca="1" ref="D99" ca="1">IFERROR(INDEX(_xlfn._xlws.FILTER(INDEX(Eğitim[],0,4), (INDEX(Eğitim[],0,7)&lt;=30)*(INDEX(Eğitim[],0,7)&lt;&gt;"")*(INDEX(Eğitim[],0,7)&lt;&gt;-1), ""), ROW()-4), "")</f>
        <v/>
      </c>
      <c r="E99" s="52" t="str" cm="1">
        <f t="array" aca="1" ref="E99" ca="1">IFERROR(INDEX(_xlfn._xlws.FILTER(INDEX(Eğitim[],0,5), (INDEX(Eğitim[],0,7)&lt;=30)*(INDEX(Eğitim[],0,7)&lt;&gt;"")*(INDEX(Eğitim[],0,7)&lt;&gt;-1), ""), ROW()-4), "")</f>
        <v/>
      </c>
      <c r="F99" s="35" t="str" cm="1">
        <f t="array" aca="1" ref="F99" ca="1">IFERROR(INDEX(_xlfn._xlws.FILTER(INDEX(Eğitim[],0,7), (INDEX(Eğitim[],0,7)&lt;=30)*(INDEX(Eğitim[],0,7)&lt;&gt;"")*(INDEX(Eğitim[],0,7)&lt;&gt;-1), ""), ROW()-4), "")</f>
        <v/>
      </c>
      <c r="G99" s="44" t="str" cm="1">
        <f t="array" aca="1" ref="G99" ca="1">IFERROR(INDEX(_xlfn._xlws.FILTER(INDEX(Eğitim[],0,8), (INDEX(Eğitim[],0,7)&lt;=30)*(INDEX(Eğitim[],0,7)&lt;&gt;"")*(INDEX(Eğitim[],0,7)&lt;&gt;-1), ""), ROW()-4), "")</f>
        <v/>
      </c>
      <c r="H99" s="43">
        <v>95</v>
      </c>
      <c r="I99" s="34" t="str" cm="1">
        <f t="array" aca="1" ref="I99" ca="1">IFERROR(INDEX(_xlfn._xlws.FILTER(INDEX(Eğitim[],0,2), (INDEX(Eğitim[],0,7)&gt;=31)*(INDEX(Eğitim[],0,7)&lt;=90), ""), ROW()-4), "")</f>
        <v/>
      </c>
      <c r="J99" s="52" t="str" cm="1">
        <f t="array" aca="1" ref="J99" ca="1">IFERROR(INDEX(_xlfn._xlws.FILTER(INDEX(Eğitim[],0,3), (INDEX(Eğitim[],0,7)&gt;=31)*(INDEX(Eğitim[],0,7)&lt;=90), ""), ROW()-4), "")</f>
        <v/>
      </c>
      <c r="K99" s="52" t="str" cm="1">
        <f t="array" aca="1" ref="K99" ca="1">IFERROR(INDEX(_xlfn._xlws.FILTER(INDEX(Eğitim[],0,4), (INDEX(Eğitim[],0,7)&gt;=31)*(INDEX(Eğitim[],0,7)&lt;=90), ""), ROW()-4), "")</f>
        <v/>
      </c>
      <c r="L99" s="52" t="str" cm="1">
        <f t="array" aca="1" ref="L99" ca="1">IFERROR(INDEX(_xlfn._xlws.FILTER(INDEX(Eğitim[],0,5), (INDEX(Eğitim[],0,7)&gt;=31)*(INDEX(Eğitim[],0,7)&lt;=90), ""), ROW()-4), "")</f>
        <v/>
      </c>
      <c r="M99" s="35" t="str" cm="1">
        <f t="array" aca="1" ref="M99" ca="1">IFERROR(INDEX(_xlfn._xlws.FILTER(INDEX(Eğitim[],0,7), (INDEX(Eğitim[],0,7)&gt;=31)*(INDEX(Eğitim[],0,7)&lt;=90), ""), ROW()-4), "")</f>
        <v/>
      </c>
      <c r="N99" s="48" t="str" cm="1">
        <f t="array" aca="1" ref="N99" ca="1">IFERROR(INDEX(_xlfn._xlws.FILTER(INDEX(Eğitim[],0,8), (INDEX(Eğitim[],0,7)&gt;=31)*(INDEX(Eğitim[],0,7)&lt;=90), ""), ROW()-4), "")</f>
        <v/>
      </c>
      <c r="O99" s="34"/>
      <c r="P99" s="52"/>
      <c r="Q99" s="52"/>
      <c r="R99" s="35"/>
      <c r="S99" s="48"/>
    </row>
    <row r="100" spans="1:19" x14ac:dyDescent="0.25">
      <c r="A100" s="43">
        <v>96</v>
      </c>
      <c r="B100" s="34" t="str" cm="1">
        <f t="array" aca="1" ref="B100" ca="1">IFERROR(INDEX(_xlfn._xlws.FILTER(INDEX(Eğitim[],0,2), (INDEX(Eğitim[],0,7)&lt;=30)*(INDEX(Eğitim[],0,7)&lt;&gt;"")*(INDEX(Eğitim[],0,7)&lt;&gt;-1), ""), ROW()-4), "")</f>
        <v/>
      </c>
      <c r="C100" s="52" t="str" cm="1">
        <f t="array" aca="1" ref="C100" ca="1">IFERROR(INDEX(_xlfn._xlws.FILTER(INDEX(Eğitim[],0,3), (INDEX(Eğitim[],0,7)&lt;=30)*(INDEX(Eğitim[],0,7)&lt;&gt;"")*(INDEX(Eğitim[],0,7)&lt;&gt;-1), ""), ROW()-4), "")</f>
        <v/>
      </c>
      <c r="D100" s="52" t="str" cm="1">
        <f t="array" aca="1" ref="D100" ca="1">IFERROR(INDEX(_xlfn._xlws.FILTER(INDEX(Eğitim[],0,4), (INDEX(Eğitim[],0,7)&lt;=30)*(INDEX(Eğitim[],0,7)&lt;&gt;"")*(INDEX(Eğitim[],0,7)&lt;&gt;-1), ""), ROW()-4), "")</f>
        <v/>
      </c>
      <c r="E100" s="52" t="str" cm="1">
        <f t="array" aca="1" ref="E100" ca="1">IFERROR(INDEX(_xlfn._xlws.FILTER(INDEX(Eğitim[],0,5), (INDEX(Eğitim[],0,7)&lt;=30)*(INDEX(Eğitim[],0,7)&lt;&gt;"")*(INDEX(Eğitim[],0,7)&lt;&gt;-1), ""), ROW()-4), "")</f>
        <v/>
      </c>
      <c r="F100" s="35" t="str" cm="1">
        <f t="array" aca="1" ref="F100" ca="1">IFERROR(INDEX(_xlfn._xlws.FILTER(INDEX(Eğitim[],0,7), (INDEX(Eğitim[],0,7)&lt;=30)*(INDEX(Eğitim[],0,7)&lt;&gt;"")*(INDEX(Eğitim[],0,7)&lt;&gt;-1), ""), ROW()-4), "")</f>
        <v/>
      </c>
      <c r="G100" s="44" t="str" cm="1">
        <f t="array" aca="1" ref="G100" ca="1">IFERROR(INDEX(_xlfn._xlws.FILTER(INDEX(Eğitim[],0,8), (INDEX(Eğitim[],0,7)&lt;=30)*(INDEX(Eğitim[],0,7)&lt;&gt;"")*(INDEX(Eğitim[],0,7)&lt;&gt;-1), ""), ROW()-4), "")</f>
        <v/>
      </c>
      <c r="H100" s="43">
        <v>96</v>
      </c>
      <c r="I100" s="34" t="str" cm="1">
        <f t="array" aca="1" ref="I100" ca="1">IFERROR(INDEX(_xlfn._xlws.FILTER(INDEX(Eğitim[],0,2), (INDEX(Eğitim[],0,7)&gt;=31)*(INDEX(Eğitim[],0,7)&lt;=90), ""), ROW()-4), "")</f>
        <v/>
      </c>
      <c r="J100" s="52" t="str" cm="1">
        <f t="array" aca="1" ref="J100" ca="1">IFERROR(INDEX(_xlfn._xlws.FILTER(INDEX(Eğitim[],0,3), (INDEX(Eğitim[],0,7)&gt;=31)*(INDEX(Eğitim[],0,7)&lt;=90), ""), ROW()-4), "")</f>
        <v/>
      </c>
      <c r="K100" s="52" t="str" cm="1">
        <f t="array" aca="1" ref="K100" ca="1">IFERROR(INDEX(_xlfn._xlws.FILTER(INDEX(Eğitim[],0,4), (INDEX(Eğitim[],0,7)&gt;=31)*(INDEX(Eğitim[],0,7)&lt;=90), ""), ROW()-4), "")</f>
        <v/>
      </c>
      <c r="L100" s="52" t="str" cm="1">
        <f t="array" aca="1" ref="L100" ca="1">IFERROR(INDEX(_xlfn._xlws.FILTER(INDEX(Eğitim[],0,5), (INDEX(Eğitim[],0,7)&gt;=31)*(INDEX(Eğitim[],0,7)&lt;=90), ""), ROW()-4), "")</f>
        <v/>
      </c>
      <c r="M100" s="35" t="str" cm="1">
        <f t="array" aca="1" ref="M100" ca="1">IFERROR(INDEX(_xlfn._xlws.FILTER(INDEX(Eğitim[],0,7), (INDEX(Eğitim[],0,7)&gt;=31)*(INDEX(Eğitim[],0,7)&lt;=90), ""), ROW()-4), "")</f>
        <v/>
      </c>
      <c r="N100" s="48" t="str" cm="1">
        <f t="array" aca="1" ref="N100" ca="1">IFERROR(INDEX(_xlfn._xlws.FILTER(INDEX(Eğitim[],0,8), (INDEX(Eğitim[],0,7)&gt;=31)*(INDEX(Eğitim[],0,7)&lt;=90), ""), ROW()-4), "")</f>
        <v/>
      </c>
      <c r="O100" s="34"/>
      <c r="P100" s="52"/>
      <c r="Q100" s="52"/>
      <c r="R100" s="35"/>
      <c r="S100" s="48"/>
    </row>
    <row r="101" spans="1:19" x14ac:dyDescent="0.25">
      <c r="A101" s="30">
        <v>97</v>
      </c>
      <c r="B101" s="34" t="str" cm="1">
        <f t="array" aca="1" ref="B101" ca="1">IFERROR(INDEX(_xlfn._xlws.FILTER(INDEX(Eğitim[],0,2), (INDEX(Eğitim[],0,7)&lt;=30)*(INDEX(Eğitim[],0,7)&lt;&gt;"")*(INDEX(Eğitim[],0,7)&lt;&gt;-1), ""), ROW()-4), "")</f>
        <v/>
      </c>
      <c r="C101" s="52" t="str" cm="1">
        <f t="array" aca="1" ref="C101" ca="1">IFERROR(INDEX(_xlfn._xlws.FILTER(INDEX(Eğitim[],0,3), (INDEX(Eğitim[],0,7)&lt;=30)*(INDEX(Eğitim[],0,7)&lt;&gt;"")*(INDEX(Eğitim[],0,7)&lt;&gt;-1), ""), ROW()-4), "")</f>
        <v/>
      </c>
      <c r="D101" s="52" t="str" cm="1">
        <f t="array" aca="1" ref="D101" ca="1">IFERROR(INDEX(_xlfn._xlws.FILTER(INDEX(Eğitim[],0,4), (INDEX(Eğitim[],0,7)&lt;=30)*(INDEX(Eğitim[],0,7)&lt;&gt;"")*(INDEX(Eğitim[],0,7)&lt;&gt;-1), ""), ROW()-4), "")</f>
        <v/>
      </c>
      <c r="E101" s="52" t="str" cm="1">
        <f t="array" aca="1" ref="E101" ca="1">IFERROR(INDEX(_xlfn._xlws.FILTER(INDEX(Eğitim[],0,5), (INDEX(Eğitim[],0,7)&lt;=30)*(INDEX(Eğitim[],0,7)&lt;&gt;"")*(INDEX(Eğitim[],0,7)&lt;&gt;-1), ""), ROW()-4), "")</f>
        <v/>
      </c>
      <c r="F101" s="35" t="str" cm="1">
        <f t="array" aca="1" ref="F101" ca="1">IFERROR(INDEX(_xlfn._xlws.FILTER(INDEX(Eğitim[],0,7), (INDEX(Eğitim[],0,7)&lt;=30)*(INDEX(Eğitim[],0,7)&lt;&gt;"")*(INDEX(Eğitim[],0,7)&lt;&gt;-1), ""), ROW()-4), "")</f>
        <v/>
      </c>
      <c r="G101" s="44" t="str" cm="1">
        <f t="array" aca="1" ref="G101" ca="1">IFERROR(INDEX(_xlfn._xlws.FILTER(INDEX(Eğitim[],0,8), (INDEX(Eğitim[],0,7)&lt;=30)*(INDEX(Eğitim[],0,7)&lt;&gt;"")*(INDEX(Eğitim[],0,7)&lt;&gt;-1), ""), ROW()-4), "")</f>
        <v/>
      </c>
      <c r="H101" s="30">
        <v>97</v>
      </c>
      <c r="I101" s="34" t="str" cm="1">
        <f t="array" aca="1" ref="I101" ca="1">IFERROR(INDEX(_xlfn._xlws.FILTER(INDEX(Eğitim[],0,2), (INDEX(Eğitim[],0,7)&gt;=31)*(INDEX(Eğitim[],0,7)&lt;=90), ""), ROW()-4), "")</f>
        <v/>
      </c>
      <c r="J101" s="52" t="str" cm="1">
        <f t="array" aca="1" ref="J101" ca="1">IFERROR(INDEX(_xlfn._xlws.FILTER(INDEX(Eğitim[],0,3), (INDEX(Eğitim[],0,7)&gt;=31)*(INDEX(Eğitim[],0,7)&lt;=90), ""), ROW()-4), "")</f>
        <v/>
      </c>
      <c r="K101" s="52" t="str" cm="1">
        <f t="array" aca="1" ref="K101" ca="1">IFERROR(INDEX(_xlfn._xlws.FILTER(INDEX(Eğitim[],0,4), (INDEX(Eğitim[],0,7)&gt;=31)*(INDEX(Eğitim[],0,7)&lt;=90), ""), ROW()-4), "")</f>
        <v/>
      </c>
      <c r="L101" s="52" t="str" cm="1">
        <f t="array" aca="1" ref="L101" ca="1">IFERROR(INDEX(_xlfn._xlws.FILTER(INDEX(Eğitim[],0,5), (INDEX(Eğitim[],0,7)&gt;=31)*(INDEX(Eğitim[],0,7)&lt;=90), ""), ROW()-4), "")</f>
        <v/>
      </c>
      <c r="M101" s="35" t="str" cm="1">
        <f t="array" aca="1" ref="M101" ca="1">IFERROR(INDEX(_xlfn._xlws.FILTER(INDEX(Eğitim[],0,7), (INDEX(Eğitim[],0,7)&gt;=31)*(INDEX(Eğitim[],0,7)&lt;=90), ""), ROW()-4), "")</f>
        <v/>
      </c>
      <c r="N101" s="48" t="str" cm="1">
        <f t="array" aca="1" ref="N101" ca="1">IFERROR(INDEX(_xlfn._xlws.FILTER(INDEX(Eğitim[],0,8), (INDEX(Eğitim[],0,7)&gt;=31)*(INDEX(Eğitim[],0,7)&lt;=90), ""), ROW()-4), "")</f>
        <v/>
      </c>
      <c r="O101" s="34"/>
      <c r="P101" s="52"/>
      <c r="Q101" s="52"/>
      <c r="R101" s="35"/>
      <c r="S101" s="48"/>
    </row>
    <row r="102" spans="1:19" x14ac:dyDescent="0.25">
      <c r="A102" s="43">
        <v>98</v>
      </c>
      <c r="B102" s="34" t="str" cm="1">
        <f t="array" aca="1" ref="B102" ca="1">IFERROR(INDEX(_xlfn._xlws.FILTER(INDEX(Eğitim[],0,2), (INDEX(Eğitim[],0,7)&lt;=30)*(INDEX(Eğitim[],0,7)&lt;&gt;"")*(INDEX(Eğitim[],0,7)&lt;&gt;-1), ""), ROW()-4), "")</f>
        <v/>
      </c>
      <c r="C102" s="52" t="str" cm="1">
        <f t="array" aca="1" ref="C102" ca="1">IFERROR(INDEX(_xlfn._xlws.FILTER(INDEX(Eğitim[],0,3), (INDEX(Eğitim[],0,7)&lt;=30)*(INDEX(Eğitim[],0,7)&lt;&gt;"")*(INDEX(Eğitim[],0,7)&lt;&gt;-1), ""), ROW()-4), "")</f>
        <v/>
      </c>
      <c r="D102" s="52" t="str" cm="1">
        <f t="array" aca="1" ref="D102" ca="1">IFERROR(INDEX(_xlfn._xlws.FILTER(INDEX(Eğitim[],0,4), (INDEX(Eğitim[],0,7)&lt;=30)*(INDEX(Eğitim[],0,7)&lt;&gt;"")*(INDEX(Eğitim[],0,7)&lt;&gt;-1), ""), ROW()-4), "")</f>
        <v/>
      </c>
      <c r="E102" s="52" t="str" cm="1">
        <f t="array" aca="1" ref="E102" ca="1">IFERROR(INDEX(_xlfn._xlws.FILTER(INDEX(Eğitim[],0,5), (INDEX(Eğitim[],0,7)&lt;=30)*(INDEX(Eğitim[],0,7)&lt;&gt;"")*(INDEX(Eğitim[],0,7)&lt;&gt;-1), ""), ROW()-4), "")</f>
        <v/>
      </c>
      <c r="F102" s="35" t="str" cm="1">
        <f t="array" aca="1" ref="F102" ca="1">IFERROR(INDEX(_xlfn._xlws.FILTER(INDEX(Eğitim[],0,7), (INDEX(Eğitim[],0,7)&lt;=30)*(INDEX(Eğitim[],0,7)&lt;&gt;"")*(INDEX(Eğitim[],0,7)&lt;&gt;-1), ""), ROW()-4), "")</f>
        <v/>
      </c>
      <c r="G102" s="44" t="str" cm="1">
        <f t="array" aca="1" ref="G102" ca="1">IFERROR(INDEX(_xlfn._xlws.FILTER(INDEX(Eğitim[],0,8), (INDEX(Eğitim[],0,7)&lt;=30)*(INDEX(Eğitim[],0,7)&lt;&gt;"")*(INDEX(Eğitim[],0,7)&lt;&gt;-1), ""), ROW()-4), "")</f>
        <v/>
      </c>
      <c r="H102" s="43">
        <v>98</v>
      </c>
      <c r="I102" s="34" t="str" cm="1">
        <f t="array" aca="1" ref="I102" ca="1">IFERROR(INDEX(_xlfn._xlws.FILTER(INDEX(Eğitim[],0,2), (INDEX(Eğitim[],0,7)&gt;=31)*(INDEX(Eğitim[],0,7)&lt;=90), ""), ROW()-4), "")</f>
        <v/>
      </c>
      <c r="J102" s="52" t="str" cm="1">
        <f t="array" aca="1" ref="J102" ca="1">IFERROR(INDEX(_xlfn._xlws.FILTER(INDEX(Eğitim[],0,3), (INDEX(Eğitim[],0,7)&gt;=31)*(INDEX(Eğitim[],0,7)&lt;=90), ""), ROW()-4), "")</f>
        <v/>
      </c>
      <c r="K102" s="52" t="str" cm="1">
        <f t="array" aca="1" ref="K102" ca="1">IFERROR(INDEX(_xlfn._xlws.FILTER(INDEX(Eğitim[],0,4), (INDEX(Eğitim[],0,7)&gt;=31)*(INDEX(Eğitim[],0,7)&lt;=90), ""), ROW()-4), "")</f>
        <v/>
      </c>
      <c r="L102" s="52" t="str" cm="1">
        <f t="array" aca="1" ref="L102" ca="1">IFERROR(INDEX(_xlfn._xlws.FILTER(INDEX(Eğitim[],0,5), (INDEX(Eğitim[],0,7)&gt;=31)*(INDEX(Eğitim[],0,7)&lt;=90), ""), ROW()-4), "")</f>
        <v/>
      </c>
      <c r="M102" s="35" t="str" cm="1">
        <f t="array" aca="1" ref="M102" ca="1">IFERROR(INDEX(_xlfn._xlws.FILTER(INDEX(Eğitim[],0,7), (INDEX(Eğitim[],0,7)&gt;=31)*(INDEX(Eğitim[],0,7)&lt;=90), ""), ROW()-4), "")</f>
        <v/>
      </c>
      <c r="N102" s="48" t="str" cm="1">
        <f t="array" aca="1" ref="N102" ca="1">IFERROR(INDEX(_xlfn._xlws.FILTER(INDEX(Eğitim[],0,8), (INDEX(Eğitim[],0,7)&gt;=31)*(INDEX(Eğitim[],0,7)&lt;=90), ""), ROW()-4), "")</f>
        <v/>
      </c>
      <c r="O102" s="34"/>
      <c r="P102" s="52"/>
      <c r="Q102" s="52"/>
      <c r="R102" s="35"/>
      <c r="S102" s="48"/>
    </row>
    <row r="103" spans="1:19" x14ac:dyDescent="0.25">
      <c r="A103" s="30">
        <v>99</v>
      </c>
      <c r="B103" s="34" t="str" cm="1">
        <f t="array" aca="1" ref="B103" ca="1">IFERROR(INDEX(_xlfn._xlws.FILTER(INDEX(Eğitim[],0,2), (INDEX(Eğitim[],0,7)&lt;=30)*(INDEX(Eğitim[],0,7)&lt;&gt;"")*(INDEX(Eğitim[],0,7)&lt;&gt;-1), ""), ROW()-4), "")</f>
        <v/>
      </c>
      <c r="C103" s="52" t="str" cm="1">
        <f t="array" aca="1" ref="C103" ca="1">IFERROR(INDEX(_xlfn._xlws.FILTER(INDEX(Eğitim[],0,3), (INDEX(Eğitim[],0,7)&lt;=30)*(INDEX(Eğitim[],0,7)&lt;&gt;"")*(INDEX(Eğitim[],0,7)&lt;&gt;-1), ""), ROW()-4), "")</f>
        <v/>
      </c>
      <c r="D103" s="52" t="str" cm="1">
        <f t="array" aca="1" ref="D103" ca="1">IFERROR(INDEX(_xlfn._xlws.FILTER(INDEX(Eğitim[],0,4), (INDEX(Eğitim[],0,7)&lt;=30)*(INDEX(Eğitim[],0,7)&lt;&gt;"")*(INDEX(Eğitim[],0,7)&lt;&gt;-1), ""), ROW()-4), "")</f>
        <v/>
      </c>
      <c r="E103" s="52" t="str" cm="1">
        <f t="array" aca="1" ref="E103" ca="1">IFERROR(INDEX(_xlfn._xlws.FILTER(INDEX(Eğitim[],0,5), (INDEX(Eğitim[],0,7)&lt;=30)*(INDEX(Eğitim[],0,7)&lt;&gt;"")*(INDEX(Eğitim[],0,7)&lt;&gt;-1), ""), ROW()-4), "")</f>
        <v/>
      </c>
      <c r="F103" s="35" t="str" cm="1">
        <f t="array" aca="1" ref="F103" ca="1">IFERROR(INDEX(_xlfn._xlws.FILTER(INDEX(Eğitim[],0,7), (INDEX(Eğitim[],0,7)&lt;=30)*(INDEX(Eğitim[],0,7)&lt;&gt;"")*(INDEX(Eğitim[],0,7)&lt;&gt;-1), ""), ROW()-4), "")</f>
        <v/>
      </c>
      <c r="G103" s="44" t="str" cm="1">
        <f t="array" aca="1" ref="G103" ca="1">IFERROR(INDEX(_xlfn._xlws.FILTER(INDEX(Eğitim[],0,8), (INDEX(Eğitim[],0,7)&lt;=30)*(INDEX(Eğitim[],0,7)&lt;&gt;"")*(INDEX(Eğitim[],0,7)&lt;&gt;-1), ""), ROW()-4), "")</f>
        <v/>
      </c>
      <c r="H103" s="30">
        <v>99</v>
      </c>
      <c r="I103" s="34" t="str" cm="1">
        <f t="array" aca="1" ref="I103" ca="1">IFERROR(INDEX(_xlfn._xlws.FILTER(INDEX(Eğitim[],0,2), (INDEX(Eğitim[],0,7)&gt;=31)*(INDEX(Eğitim[],0,7)&lt;=90), ""), ROW()-4), "")</f>
        <v/>
      </c>
      <c r="J103" s="52" t="str" cm="1">
        <f t="array" aca="1" ref="J103" ca="1">IFERROR(INDEX(_xlfn._xlws.FILTER(INDEX(Eğitim[],0,3), (INDEX(Eğitim[],0,7)&gt;=31)*(INDEX(Eğitim[],0,7)&lt;=90), ""), ROW()-4), "")</f>
        <v/>
      </c>
      <c r="K103" s="52" t="str" cm="1">
        <f t="array" aca="1" ref="K103" ca="1">IFERROR(INDEX(_xlfn._xlws.FILTER(INDEX(Eğitim[],0,4), (INDEX(Eğitim[],0,7)&gt;=31)*(INDEX(Eğitim[],0,7)&lt;=90), ""), ROW()-4), "")</f>
        <v/>
      </c>
      <c r="L103" s="52" t="str" cm="1">
        <f t="array" aca="1" ref="L103" ca="1">IFERROR(INDEX(_xlfn._xlws.FILTER(INDEX(Eğitim[],0,5), (INDEX(Eğitim[],0,7)&gt;=31)*(INDEX(Eğitim[],0,7)&lt;=90), ""), ROW()-4), "")</f>
        <v/>
      </c>
      <c r="M103" s="35" t="str" cm="1">
        <f t="array" aca="1" ref="M103" ca="1">IFERROR(INDEX(_xlfn._xlws.FILTER(INDEX(Eğitim[],0,7), (INDEX(Eğitim[],0,7)&gt;=31)*(INDEX(Eğitim[],0,7)&lt;=90), ""), ROW()-4), "")</f>
        <v/>
      </c>
      <c r="N103" s="48" t="str" cm="1">
        <f t="array" aca="1" ref="N103" ca="1">IFERROR(INDEX(_xlfn._xlws.FILTER(INDEX(Eğitim[],0,8), (INDEX(Eğitim[],0,7)&gt;=31)*(INDEX(Eğitim[],0,7)&lt;=90), ""), ROW()-4), "")</f>
        <v/>
      </c>
      <c r="O103" s="34"/>
      <c r="P103" s="52"/>
      <c r="Q103" s="52"/>
      <c r="R103" s="35"/>
      <c r="S103" s="48"/>
    </row>
    <row r="104" spans="1:19" x14ac:dyDescent="0.25">
      <c r="A104" s="43">
        <v>100</v>
      </c>
      <c r="B104" s="34" t="str" cm="1">
        <f t="array" aca="1" ref="B104" ca="1">IFERROR(INDEX(_xlfn._xlws.FILTER(INDEX(Eğitim[],0,2), (INDEX(Eğitim[],0,7)&lt;=30)*(INDEX(Eğitim[],0,7)&lt;&gt;"")*(INDEX(Eğitim[],0,7)&lt;&gt;-1), ""), ROW()-4), "")</f>
        <v/>
      </c>
      <c r="C104" s="52" t="str" cm="1">
        <f t="array" aca="1" ref="C104" ca="1">IFERROR(INDEX(_xlfn._xlws.FILTER(INDEX(Eğitim[],0,3), (INDEX(Eğitim[],0,7)&lt;=30)*(INDEX(Eğitim[],0,7)&lt;&gt;"")*(INDEX(Eğitim[],0,7)&lt;&gt;-1), ""), ROW()-4), "")</f>
        <v/>
      </c>
      <c r="D104" s="52" t="str" cm="1">
        <f t="array" aca="1" ref="D104" ca="1">IFERROR(INDEX(_xlfn._xlws.FILTER(INDEX(Eğitim[],0,4), (INDEX(Eğitim[],0,7)&lt;=30)*(INDEX(Eğitim[],0,7)&lt;&gt;"")*(INDEX(Eğitim[],0,7)&lt;&gt;-1), ""), ROW()-4), "")</f>
        <v/>
      </c>
      <c r="E104" s="52" t="str" cm="1">
        <f t="array" aca="1" ref="E104" ca="1">IFERROR(INDEX(_xlfn._xlws.FILTER(INDEX(Eğitim[],0,5), (INDEX(Eğitim[],0,7)&lt;=30)*(INDEX(Eğitim[],0,7)&lt;&gt;"")*(INDEX(Eğitim[],0,7)&lt;&gt;-1), ""), ROW()-4), "")</f>
        <v/>
      </c>
      <c r="F104" s="35" t="str" cm="1">
        <f t="array" aca="1" ref="F104" ca="1">IFERROR(INDEX(_xlfn._xlws.FILTER(INDEX(Eğitim[],0,7), (INDEX(Eğitim[],0,7)&lt;=30)*(INDEX(Eğitim[],0,7)&lt;&gt;"")*(INDEX(Eğitim[],0,7)&lt;&gt;-1), ""), ROW()-4), "")</f>
        <v/>
      </c>
      <c r="G104" s="44" t="str" cm="1">
        <f t="array" aca="1" ref="G104" ca="1">IFERROR(INDEX(_xlfn._xlws.FILTER(INDEX(Eğitim[],0,8), (INDEX(Eğitim[],0,7)&lt;=30)*(INDEX(Eğitim[],0,7)&lt;&gt;"")*(INDEX(Eğitim[],0,7)&lt;&gt;-1), ""), ROW()-4), "")</f>
        <v/>
      </c>
      <c r="H104" s="43">
        <v>100</v>
      </c>
      <c r="I104" s="34" t="str" cm="1">
        <f t="array" aca="1" ref="I104" ca="1">IFERROR(INDEX(_xlfn._xlws.FILTER(INDEX(Eğitim[],0,2), (INDEX(Eğitim[],0,7)&gt;=31)*(INDEX(Eğitim[],0,7)&lt;=90), ""), ROW()-4), "")</f>
        <v/>
      </c>
      <c r="J104" s="52" t="str" cm="1">
        <f t="array" aca="1" ref="J104" ca="1">IFERROR(INDEX(_xlfn._xlws.FILTER(INDEX(Eğitim[],0,3), (INDEX(Eğitim[],0,7)&gt;=31)*(INDEX(Eğitim[],0,7)&lt;=90), ""), ROW()-4), "")</f>
        <v/>
      </c>
      <c r="K104" s="52" t="str" cm="1">
        <f t="array" aca="1" ref="K104" ca="1">IFERROR(INDEX(_xlfn._xlws.FILTER(INDEX(Eğitim[],0,4), (INDEX(Eğitim[],0,7)&gt;=31)*(INDEX(Eğitim[],0,7)&lt;=90), ""), ROW()-4), "")</f>
        <v/>
      </c>
      <c r="L104" s="52" t="str" cm="1">
        <f t="array" aca="1" ref="L104" ca="1">IFERROR(INDEX(_xlfn._xlws.FILTER(INDEX(Eğitim[],0,5), (INDEX(Eğitim[],0,7)&gt;=31)*(INDEX(Eğitim[],0,7)&lt;=90), ""), ROW()-4), "")</f>
        <v/>
      </c>
      <c r="M104" s="35" t="str" cm="1">
        <f t="array" aca="1" ref="M104" ca="1">IFERROR(INDEX(_xlfn._xlws.FILTER(INDEX(Eğitim[],0,7), (INDEX(Eğitim[],0,7)&gt;=31)*(INDEX(Eğitim[],0,7)&lt;=90), ""), ROW()-4), "")</f>
        <v/>
      </c>
      <c r="N104" s="48" t="str" cm="1">
        <f t="array" aca="1" ref="N104" ca="1">IFERROR(INDEX(_xlfn._xlws.FILTER(INDEX(Eğitim[],0,8), (INDEX(Eğitim[],0,7)&gt;=31)*(INDEX(Eğitim[],0,7)&lt;=90), ""), ROW()-4), "")</f>
        <v/>
      </c>
      <c r="O104" s="34"/>
      <c r="P104" s="52"/>
      <c r="Q104" s="52"/>
      <c r="R104" s="35"/>
      <c r="S104" s="48"/>
    </row>
    <row r="105" spans="1:19" x14ac:dyDescent="0.25">
      <c r="A105" s="30">
        <v>101</v>
      </c>
      <c r="B105" s="34" t="str" cm="1">
        <f t="array" aca="1" ref="B105" ca="1">IFERROR(INDEX(_xlfn._xlws.FILTER(INDEX(Eğitim[],0,2), (INDEX(Eğitim[],0,7)&lt;=30)*(INDEX(Eğitim[],0,7)&lt;&gt;"")*(INDEX(Eğitim[],0,7)&lt;&gt;-1), ""), ROW()-4), "")</f>
        <v/>
      </c>
      <c r="C105" s="52" t="str" cm="1">
        <f t="array" aca="1" ref="C105" ca="1">IFERROR(INDEX(_xlfn._xlws.FILTER(INDEX(Eğitim[],0,3), (INDEX(Eğitim[],0,7)&lt;=30)*(INDEX(Eğitim[],0,7)&lt;&gt;"")*(INDEX(Eğitim[],0,7)&lt;&gt;-1), ""), ROW()-4), "")</f>
        <v/>
      </c>
      <c r="D105" s="52" t="str" cm="1">
        <f t="array" aca="1" ref="D105" ca="1">IFERROR(INDEX(_xlfn._xlws.FILTER(INDEX(Eğitim[],0,4), (INDEX(Eğitim[],0,7)&lt;=30)*(INDEX(Eğitim[],0,7)&lt;&gt;"")*(INDEX(Eğitim[],0,7)&lt;&gt;-1), ""), ROW()-4), "")</f>
        <v/>
      </c>
      <c r="E105" s="52" t="str" cm="1">
        <f t="array" aca="1" ref="E105" ca="1">IFERROR(INDEX(_xlfn._xlws.FILTER(INDEX(Eğitim[],0,5), (INDEX(Eğitim[],0,7)&lt;=30)*(INDEX(Eğitim[],0,7)&lt;&gt;"")*(INDEX(Eğitim[],0,7)&lt;&gt;-1), ""), ROW()-4), "")</f>
        <v/>
      </c>
      <c r="F105" s="35" t="str" cm="1">
        <f t="array" aca="1" ref="F105" ca="1">IFERROR(INDEX(_xlfn._xlws.FILTER(INDEX(Eğitim[],0,7), (INDEX(Eğitim[],0,7)&lt;=30)*(INDEX(Eğitim[],0,7)&lt;&gt;"")*(INDEX(Eğitim[],0,7)&lt;&gt;-1), ""), ROW()-4), "")</f>
        <v/>
      </c>
      <c r="G105" s="44" t="str" cm="1">
        <f t="array" aca="1" ref="G105" ca="1">IFERROR(INDEX(_xlfn._xlws.FILTER(INDEX(Eğitim[],0,8), (INDEX(Eğitim[],0,7)&lt;=30)*(INDEX(Eğitim[],0,7)&lt;&gt;"")*(INDEX(Eğitim[],0,7)&lt;&gt;-1), ""), ROW()-4), "")</f>
        <v/>
      </c>
      <c r="H105" s="30">
        <v>101</v>
      </c>
      <c r="I105" s="34" t="str" cm="1">
        <f t="array" aca="1" ref="I105" ca="1">IFERROR(INDEX(_xlfn._xlws.FILTER(INDEX(Eğitim[],0,2), (INDEX(Eğitim[],0,7)&gt;=31)*(INDEX(Eğitim[],0,7)&lt;=90), ""), ROW()-4), "")</f>
        <v/>
      </c>
      <c r="J105" s="52" t="str" cm="1">
        <f t="array" aca="1" ref="J105" ca="1">IFERROR(INDEX(_xlfn._xlws.FILTER(INDEX(Eğitim[],0,3), (INDEX(Eğitim[],0,7)&gt;=31)*(INDEX(Eğitim[],0,7)&lt;=90), ""), ROW()-4), "")</f>
        <v/>
      </c>
      <c r="K105" s="52" t="str" cm="1">
        <f t="array" aca="1" ref="K105" ca="1">IFERROR(INDEX(_xlfn._xlws.FILTER(INDEX(Eğitim[],0,4), (INDEX(Eğitim[],0,7)&gt;=31)*(INDEX(Eğitim[],0,7)&lt;=90), ""), ROW()-4), "")</f>
        <v/>
      </c>
      <c r="L105" s="52" t="str" cm="1">
        <f t="array" aca="1" ref="L105" ca="1">IFERROR(INDEX(_xlfn._xlws.FILTER(INDEX(Eğitim[],0,5), (INDEX(Eğitim[],0,7)&gt;=31)*(INDEX(Eğitim[],0,7)&lt;=90), ""), ROW()-4), "")</f>
        <v/>
      </c>
      <c r="M105" s="35" t="str" cm="1">
        <f t="array" aca="1" ref="M105" ca="1">IFERROR(INDEX(_xlfn._xlws.FILTER(INDEX(Eğitim[],0,7), (INDEX(Eğitim[],0,7)&gt;=31)*(INDEX(Eğitim[],0,7)&lt;=90), ""), ROW()-4), "")</f>
        <v/>
      </c>
      <c r="N105" s="48" t="str" cm="1">
        <f t="array" aca="1" ref="N105" ca="1">IFERROR(INDEX(_xlfn._xlws.FILTER(INDEX(Eğitim[],0,8), (INDEX(Eğitim[],0,7)&gt;=31)*(INDEX(Eğitim[],0,7)&lt;=90), ""), ROW()-4), "")</f>
        <v/>
      </c>
      <c r="O105" s="34"/>
      <c r="P105" s="52"/>
      <c r="Q105" s="52"/>
      <c r="R105" s="35"/>
      <c r="S105" s="48"/>
    </row>
    <row r="106" spans="1:19" x14ac:dyDescent="0.25">
      <c r="A106" s="43">
        <v>102</v>
      </c>
      <c r="B106" s="34" t="str" cm="1">
        <f t="array" aca="1" ref="B106" ca="1">IFERROR(INDEX(_xlfn._xlws.FILTER(INDEX(Eğitim[],0,2), (INDEX(Eğitim[],0,7)&lt;=30)*(INDEX(Eğitim[],0,7)&lt;&gt;"")*(INDEX(Eğitim[],0,7)&lt;&gt;-1), ""), ROW()-4), "")</f>
        <v/>
      </c>
      <c r="C106" s="52" t="str" cm="1">
        <f t="array" aca="1" ref="C106" ca="1">IFERROR(INDEX(_xlfn._xlws.FILTER(INDEX(Eğitim[],0,3), (INDEX(Eğitim[],0,7)&lt;=30)*(INDEX(Eğitim[],0,7)&lt;&gt;"")*(INDEX(Eğitim[],0,7)&lt;&gt;-1), ""), ROW()-4), "")</f>
        <v/>
      </c>
      <c r="D106" s="52" t="str" cm="1">
        <f t="array" aca="1" ref="D106" ca="1">IFERROR(INDEX(_xlfn._xlws.FILTER(INDEX(Eğitim[],0,4), (INDEX(Eğitim[],0,7)&lt;=30)*(INDEX(Eğitim[],0,7)&lt;&gt;"")*(INDEX(Eğitim[],0,7)&lt;&gt;-1), ""), ROW()-4), "")</f>
        <v/>
      </c>
      <c r="E106" s="52" t="str" cm="1">
        <f t="array" aca="1" ref="E106" ca="1">IFERROR(INDEX(_xlfn._xlws.FILTER(INDEX(Eğitim[],0,5), (INDEX(Eğitim[],0,7)&lt;=30)*(INDEX(Eğitim[],0,7)&lt;&gt;"")*(INDEX(Eğitim[],0,7)&lt;&gt;-1), ""), ROW()-4), "")</f>
        <v/>
      </c>
      <c r="F106" s="35" t="str" cm="1">
        <f t="array" aca="1" ref="F106" ca="1">IFERROR(INDEX(_xlfn._xlws.FILTER(INDEX(Eğitim[],0,7), (INDEX(Eğitim[],0,7)&lt;=30)*(INDEX(Eğitim[],0,7)&lt;&gt;"")*(INDEX(Eğitim[],0,7)&lt;&gt;-1), ""), ROW()-4), "")</f>
        <v/>
      </c>
      <c r="G106" s="44" t="str" cm="1">
        <f t="array" aca="1" ref="G106" ca="1">IFERROR(INDEX(_xlfn._xlws.FILTER(INDEX(Eğitim[],0,8), (INDEX(Eğitim[],0,7)&lt;=30)*(INDEX(Eğitim[],0,7)&lt;&gt;"")*(INDEX(Eğitim[],0,7)&lt;&gt;-1), ""), ROW()-4), "")</f>
        <v/>
      </c>
      <c r="H106" s="43">
        <v>102</v>
      </c>
      <c r="I106" s="34" t="str" cm="1">
        <f t="array" aca="1" ref="I106" ca="1">IFERROR(INDEX(_xlfn._xlws.FILTER(INDEX(Eğitim[],0,2), (INDEX(Eğitim[],0,7)&gt;=31)*(INDEX(Eğitim[],0,7)&lt;=90), ""), ROW()-4), "")</f>
        <v/>
      </c>
      <c r="J106" s="52" t="str" cm="1">
        <f t="array" aca="1" ref="J106" ca="1">IFERROR(INDEX(_xlfn._xlws.FILTER(INDEX(Eğitim[],0,3), (INDEX(Eğitim[],0,7)&gt;=31)*(INDEX(Eğitim[],0,7)&lt;=90), ""), ROW()-4), "")</f>
        <v/>
      </c>
      <c r="K106" s="52" t="str" cm="1">
        <f t="array" aca="1" ref="K106" ca="1">IFERROR(INDEX(_xlfn._xlws.FILTER(INDEX(Eğitim[],0,4), (INDEX(Eğitim[],0,7)&gt;=31)*(INDEX(Eğitim[],0,7)&lt;=90), ""), ROW()-4), "")</f>
        <v/>
      </c>
      <c r="L106" s="52" t="str" cm="1">
        <f t="array" aca="1" ref="L106" ca="1">IFERROR(INDEX(_xlfn._xlws.FILTER(INDEX(Eğitim[],0,5), (INDEX(Eğitim[],0,7)&gt;=31)*(INDEX(Eğitim[],0,7)&lt;=90), ""), ROW()-4), "")</f>
        <v/>
      </c>
      <c r="M106" s="35" t="str" cm="1">
        <f t="array" aca="1" ref="M106" ca="1">IFERROR(INDEX(_xlfn._xlws.FILTER(INDEX(Eğitim[],0,7), (INDEX(Eğitim[],0,7)&gt;=31)*(INDEX(Eğitim[],0,7)&lt;=90), ""), ROW()-4), "")</f>
        <v/>
      </c>
      <c r="N106" s="48" t="str" cm="1">
        <f t="array" aca="1" ref="N106" ca="1">IFERROR(INDEX(_xlfn._xlws.FILTER(INDEX(Eğitim[],0,8), (INDEX(Eğitim[],0,7)&gt;=31)*(INDEX(Eğitim[],0,7)&lt;=90), ""), ROW()-4), "")</f>
        <v/>
      </c>
      <c r="O106" s="34"/>
      <c r="P106" s="52"/>
      <c r="Q106" s="52"/>
      <c r="R106" s="35"/>
      <c r="S106" s="48"/>
    </row>
    <row r="107" spans="1:19" x14ac:dyDescent="0.25">
      <c r="A107" s="30">
        <v>103</v>
      </c>
      <c r="B107" s="34" t="str" cm="1">
        <f t="array" aca="1" ref="B107" ca="1">IFERROR(INDEX(_xlfn._xlws.FILTER(INDEX(Eğitim[],0,2), (INDEX(Eğitim[],0,7)&lt;=30)*(INDEX(Eğitim[],0,7)&lt;&gt;"")*(INDEX(Eğitim[],0,7)&lt;&gt;-1), ""), ROW()-4), "")</f>
        <v/>
      </c>
      <c r="C107" s="52" t="str" cm="1">
        <f t="array" aca="1" ref="C107" ca="1">IFERROR(INDEX(_xlfn._xlws.FILTER(INDEX(Eğitim[],0,3), (INDEX(Eğitim[],0,7)&lt;=30)*(INDEX(Eğitim[],0,7)&lt;&gt;"")*(INDEX(Eğitim[],0,7)&lt;&gt;-1), ""), ROW()-4), "")</f>
        <v/>
      </c>
      <c r="D107" s="52" t="str" cm="1">
        <f t="array" aca="1" ref="D107" ca="1">IFERROR(INDEX(_xlfn._xlws.FILTER(INDEX(Eğitim[],0,4), (INDEX(Eğitim[],0,7)&lt;=30)*(INDEX(Eğitim[],0,7)&lt;&gt;"")*(INDEX(Eğitim[],0,7)&lt;&gt;-1), ""), ROW()-4), "")</f>
        <v/>
      </c>
      <c r="E107" s="52" t="str" cm="1">
        <f t="array" aca="1" ref="E107" ca="1">IFERROR(INDEX(_xlfn._xlws.FILTER(INDEX(Eğitim[],0,5), (INDEX(Eğitim[],0,7)&lt;=30)*(INDEX(Eğitim[],0,7)&lt;&gt;"")*(INDEX(Eğitim[],0,7)&lt;&gt;-1), ""), ROW()-4), "")</f>
        <v/>
      </c>
      <c r="F107" s="35" t="str" cm="1">
        <f t="array" aca="1" ref="F107" ca="1">IFERROR(INDEX(_xlfn._xlws.FILTER(INDEX(Eğitim[],0,7), (INDEX(Eğitim[],0,7)&lt;=30)*(INDEX(Eğitim[],0,7)&lt;&gt;"")*(INDEX(Eğitim[],0,7)&lt;&gt;-1), ""), ROW()-4), "")</f>
        <v/>
      </c>
      <c r="G107" s="44" t="str" cm="1">
        <f t="array" aca="1" ref="G107" ca="1">IFERROR(INDEX(_xlfn._xlws.FILTER(INDEX(Eğitim[],0,8), (INDEX(Eğitim[],0,7)&lt;=30)*(INDEX(Eğitim[],0,7)&lt;&gt;"")*(INDEX(Eğitim[],0,7)&lt;&gt;-1), ""), ROW()-4), "")</f>
        <v/>
      </c>
      <c r="H107" s="30">
        <v>103</v>
      </c>
      <c r="I107" s="34" t="str" cm="1">
        <f t="array" aca="1" ref="I107" ca="1">IFERROR(INDEX(_xlfn._xlws.FILTER(INDEX(Eğitim[],0,2), (INDEX(Eğitim[],0,7)&gt;=31)*(INDEX(Eğitim[],0,7)&lt;=90), ""), ROW()-4), "")</f>
        <v/>
      </c>
      <c r="J107" s="52" t="str" cm="1">
        <f t="array" aca="1" ref="J107" ca="1">IFERROR(INDEX(_xlfn._xlws.FILTER(INDEX(Eğitim[],0,3), (INDEX(Eğitim[],0,7)&gt;=31)*(INDEX(Eğitim[],0,7)&lt;=90), ""), ROW()-4), "")</f>
        <v/>
      </c>
      <c r="K107" s="52" t="str" cm="1">
        <f t="array" aca="1" ref="K107" ca="1">IFERROR(INDEX(_xlfn._xlws.FILTER(INDEX(Eğitim[],0,4), (INDEX(Eğitim[],0,7)&gt;=31)*(INDEX(Eğitim[],0,7)&lt;=90), ""), ROW()-4), "")</f>
        <v/>
      </c>
      <c r="L107" s="52" t="str" cm="1">
        <f t="array" aca="1" ref="L107" ca="1">IFERROR(INDEX(_xlfn._xlws.FILTER(INDEX(Eğitim[],0,5), (INDEX(Eğitim[],0,7)&gt;=31)*(INDEX(Eğitim[],0,7)&lt;=90), ""), ROW()-4), "")</f>
        <v/>
      </c>
      <c r="M107" s="35" t="str" cm="1">
        <f t="array" aca="1" ref="M107" ca="1">IFERROR(INDEX(_xlfn._xlws.FILTER(INDEX(Eğitim[],0,7), (INDEX(Eğitim[],0,7)&gt;=31)*(INDEX(Eğitim[],0,7)&lt;=90), ""), ROW()-4), "")</f>
        <v/>
      </c>
      <c r="N107" s="48" t="str" cm="1">
        <f t="array" aca="1" ref="N107" ca="1">IFERROR(INDEX(_xlfn._xlws.FILTER(INDEX(Eğitim[],0,8), (INDEX(Eğitim[],0,7)&gt;=31)*(INDEX(Eğitim[],0,7)&lt;=90), ""), ROW()-4), "")</f>
        <v/>
      </c>
      <c r="O107" s="34"/>
      <c r="P107" s="52"/>
      <c r="Q107" s="52"/>
      <c r="R107" s="35"/>
      <c r="S107" s="48"/>
    </row>
    <row r="108" spans="1:19" x14ac:dyDescent="0.25">
      <c r="A108" s="43">
        <v>104</v>
      </c>
      <c r="B108" s="34" t="str" cm="1">
        <f t="array" aca="1" ref="B108" ca="1">IFERROR(INDEX(_xlfn._xlws.FILTER(INDEX(Eğitim[],0,2), (INDEX(Eğitim[],0,7)&lt;=30)*(INDEX(Eğitim[],0,7)&lt;&gt;"")*(INDEX(Eğitim[],0,7)&lt;&gt;-1), ""), ROW()-4), "")</f>
        <v/>
      </c>
      <c r="C108" s="52" t="str" cm="1">
        <f t="array" aca="1" ref="C108" ca="1">IFERROR(INDEX(_xlfn._xlws.FILTER(INDEX(Eğitim[],0,3), (INDEX(Eğitim[],0,7)&lt;=30)*(INDEX(Eğitim[],0,7)&lt;&gt;"")*(INDEX(Eğitim[],0,7)&lt;&gt;-1), ""), ROW()-4), "")</f>
        <v/>
      </c>
      <c r="D108" s="52" t="str" cm="1">
        <f t="array" aca="1" ref="D108" ca="1">IFERROR(INDEX(_xlfn._xlws.FILTER(INDEX(Eğitim[],0,4), (INDEX(Eğitim[],0,7)&lt;=30)*(INDEX(Eğitim[],0,7)&lt;&gt;"")*(INDEX(Eğitim[],0,7)&lt;&gt;-1), ""), ROW()-4), "")</f>
        <v/>
      </c>
      <c r="E108" s="52" t="str" cm="1">
        <f t="array" aca="1" ref="E108" ca="1">IFERROR(INDEX(_xlfn._xlws.FILTER(INDEX(Eğitim[],0,5), (INDEX(Eğitim[],0,7)&lt;=30)*(INDEX(Eğitim[],0,7)&lt;&gt;"")*(INDEX(Eğitim[],0,7)&lt;&gt;-1), ""), ROW()-4), "")</f>
        <v/>
      </c>
      <c r="F108" s="35" t="str" cm="1">
        <f t="array" aca="1" ref="F108" ca="1">IFERROR(INDEX(_xlfn._xlws.FILTER(INDEX(Eğitim[],0,7), (INDEX(Eğitim[],0,7)&lt;=30)*(INDEX(Eğitim[],0,7)&lt;&gt;"")*(INDEX(Eğitim[],0,7)&lt;&gt;-1), ""), ROW()-4), "")</f>
        <v/>
      </c>
      <c r="G108" s="44" t="str" cm="1">
        <f t="array" aca="1" ref="G108" ca="1">IFERROR(INDEX(_xlfn._xlws.FILTER(INDEX(Eğitim[],0,8), (INDEX(Eğitim[],0,7)&lt;=30)*(INDEX(Eğitim[],0,7)&lt;&gt;"")*(INDEX(Eğitim[],0,7)&lt;&gt;-1), ""), ROW()-4), "")</f>
        <v/>
      </c>
      <c r="H108" s="43">
        <v>104</v>
      </c>
      <c r="I108" s="34" t="str" cm="1">
        <f t="array" aca="1" ref="I108" ca="1">IFERROR(INDEX(_xlfn._xlws.FILTER(INDEX(Eğitim[],0,2), (INDEX(Eğitim[],0,7)&gt;=31)*(INDEX(Eğitim[],0,7)&lt;=90), ""), ROW()-4), "")</f>
        <v/>
      </c>
      <c r="J108" s="52" t="str" cm="1">
        <f t="array" aca="1" ref="J108" ca="1">IFERROR(INDEX(_xlfn._xlws.FILTER(INDEX(Eğitim[],0,3), (INDEX(Eğitim[],0,7)&gt;=31)*(INDEX(Eğitim[],0,7)&lt;=90), ""), ROW()-4), "")</f>
        <v/>
      </c>
      <c r="K108" s="52" t="str" cm="1">
        <f t="array" aca="1" ref="K108" ca="1">IFERROR(INDEX(_xlfn._xlws.FILTER(INDEX(Eğitim[],0,4), (INDEX(Eğitim[],0,7)&gt;=31)*(INDEX(Eğitim[],0,7)&lt;=90), ""), ROW()-4), "")</f>
        <v/>
      </c>
      <c r="L108" s="52" t="str" cm="1">
        <f t="array" aca="1" ref="L108" ca="1">IFERROR(INDEX(_xlfn._xlws.FILTER(INDEX(Eğitim[],0,5), (INDEX(Eğitim[],0,7)&gt;=31)*(INDEX(Eğitim[],0,7)&lt;=90), ""), ROW()-4), "")</f>
        <v/>
      </c>
      <c r="M108" s="35" t="str" cm="1">
        <f t="array" aca="1" ref="M108" ca="1">IFERROR(INDEX(_xlfn._xlws.FILTER(INDEX(Eğitim[],0,7), (INDEX(Eğitim[],0,7)&gt;=31)*(INDEX(Eğitim[],0,7)&lt;=90), ""), ROW()-4), "")</f>
        <v/>
      </c>
      <c r="N108" s="48" t="str" cm="1">
        <f t="array" aca="1" ref="N108" ca="1">IFERROR(INDEX(_xlfn._xlws.FILTER(INDEX(Eğitim[],0,8), (INDEX(Eğitim[],0,7)&gt;=31)*(INDEX(Eğitim[],0,7)&lt;=90), ""), ROW()-4), "")</f>
        <v/>
      </c>
      <c r="O108" s="34"/>
      <c r="P108" s="52"/>
      <c r="Q108" s="52"/>
      <c r="R108" s="35"/>
      <c r="S108" s="48"/>
    </row>
    <row r="109" spans="1:19" x14ac:dyDescent="0.25">
      <c r="A109" s="30">
        <v>105</v>
      </c>
      <c r="B109" s="34" t="str" cm="1">
        <f t="array" aca="1" ref="B109" ca="1">IFERROR(INDEX(_xlfn._xlws.FILTER(INDEX(Eğitim[],0,2), (INDEX(Eğitim[],0,7)&lt;=30)*(INDEX(Eğitim[],0,7)&lt;&gt;"")*(INDEX(Eğitim[],0,7)&lt;&gt;-1), ""), ROW()-4), "")</f>
        <v/>
      </c>
      <c r="C109" s="52" t="str" cm="1">
        <f t="array" aca="1" ref="C109" ca="1">IFERROR(INDEX(_xlfn._xlws.FILTER(INDEX(Eğitim[],0,3), (INDEX(Eğitim[],0,7)&lt;=30)*(INDEX(Eğitim[],0,7)&lt;&gt;"")*(INDEX(Eğitim[],0,7)&lt;&gt;-1), ""), ROW()-4), "")</f>
        <v/>
      </c>
      <c r="D109" s="52" t="str" cm="1">
        <f t="array" aca="1" ref="D109" ca="1">IFERROR(INDEX(_xlfn._xlws.FILTER(INDEX(Eğitim[],0,4), (INDEX(Eğitim[],0,7)&lt;=30)*(INDEX(Eğitim[],0,7)&lt;&gt;"")*(INDEX(Eğitim[],0,7)&lt;&gt;-1), ""), ROW()-4), "")</f>
        <v/>
      </c>
      <c r="E109" s="52" t="str" cm="1">
        <f t="array" aca="1" ref="E109" ca="1">IFERROR(INDEX(_xlfn._xlws.FILTER(INDEX(Eğitim[],0,5), (INDEX(Eğitim[],0,7)&lt;=30)*(INDEX(Eğitim[],0,7)&lt;&gt;"")*(INDEX(Eğitim[],0,7)&lt;&gt;-1), ""), ROW()-4), "")</f>
        <v/>
      </c>
      <c r="F109" s="35" t="str" cm="1">
        <f t="array" aca="1" ref="F109" ca="1">IFERROR(INDEX(_xlfn._xlws.FILTER(INDEX(Eğitim[],0,7), (INDEX(Eğitim[],0,7)&lt;=30)*(INDEX(Eğitim[],0,7)&lt;&gt;"")*(INDEX(Eğitim[],0,7)&lt;&gt;-1), ""), ROW()-4), "")</f>
        <v/>
      </c>
      <c r="G109" s="44" t="str" cm="1">
        <f t="array" aca="1" ref="G109" ca="1">IFERROR(INDEX(_xlfn._xlws.FILTER(INDEX(Eğitim[],0,8), (INDEX(Eğitim[],0,7)&lt;=30)*(INDEX(Eğitim[],0,7)&lt;&gt;"")*(INDEX(Eğitim[],0,7)&lt;&gt;-1), ""), ROW()-4), "")</f>
        <v/>
      </c>
      <c r="H109" s="30">
        <v>105</v>
      </c>
      <c r="I109" s="34" t="str" cm="1">
        <f t="array" aca="1" ref="I109" ca="1">IFERROR(INDEX(_xlfn._xlws.FILTER(INDEX(Eğitim[],0,2), (INDEX(Eğitim[],0,7)&gt;=31)*(INDEX(Eğitim[],0,7)&lt;=90), ""), ROW()-4), "")</f>
        <v/>
      </c>
      <c r="J109" s="52" t="str" cm="1">
        <f t="array" aca="1" ref="J109" ca="1">IFERROR(INDEX(_xlfn._xlws.FILTER(INDEX(Eğitim[],0,3), (INDEX(Eğitim[],0,7)&gt;=31)*(INDEX(Eğitim[],0,7)&lt;=90), ""), ROW()-4), "")</f>
        <v/>
      </c>
      <c r="K109" s="52" t="str" cm="1">
        <f t="array" aca="1" ref="K109" ca="1">IFERROR(INDEX(_xlfn._xlws.FILTER(INDEX(Eğitim[],0,4), (INDEX(Eğitim[],0,7)&gt;=31)*(INDEX(Eğitim[],0,7)&lt;=90), ""), ROW()-4), "")</f>
        <v/>
      </c>
      <c r="L109" s="52" t="str" cm="1">
        <f t="array" aca="1" ref="L109" ca="1">IFERROR(INDEX(_xlfn._xlws.FILTER(INDEX(Eğitim[],0,5), (INDEX(Eğitim[],0,7)&gt;=31)*(INDEX(Eğitim[],0,7)&lt;=90), ""), ROW()-4), "")</f>
        <v/>
      </c>
      <c r="M109" s="35" t="str" cm="1">
        <f t="array" aca="1" ref="M109" ca="1">IFERROR(INDEX(_xlfn._xlws.FILTER(INDEX(Eğitim[],0,7), (INDEX(Eğitim[],0,7)&gt;=31)*(INDEX(Eğitim[],0,7)&lt;=90), ""), ROW()-4), "")</f>
        <v/>
      </c>
      <c r="N109" s="48" t="str" cm="1">
        <f t="array" aca="1" ref="N109" ca="1">IFERROR(INDEX(_xlfn._xlws.FILTER(INDEX(Eğitim[],0,8), (INDEX(Eğitim[],0,7)&gt;=31)*(INDEX(Eğitim[],0,7)&lt;=90), ""), ROW()-4), "")</f>
        <v/>
      </c>
      <c r="O109" s="34"/>
      <c r="P109" s="52"/>
      <c r="Q109" s="52"/>
      <c r="R109" s="35"/>
      <c r="S109" s="48"/>
    </row>
    <row r="110" spans="1:19" x14ac:dyDescent="0.25">
      <c r="A110" s="43">
        <v>106</v>
      </c>
      <c r="B110" s="34" t="str" cm="1">
        <f t="array" aca="1" ref="B110" ca="1">IFERROR(INDEX(_xlfn._xlws.FILTER(INDEX(Eğitim[],0,2), (INDEX(Eğitim[],0,7)&lt;=30)*(INDEX(Eğitim[],0,7)&lt;&gt;"")*(INDEX(Eğitim[],0,7)&lt;&gt;-1), ""), ROW()-4), "")</f>
        <v/>
      </c>
      <c r="C110" s="52" t="str" cm="1">
        <f t="array" aca="1" ref="C110" ca="1">IFERROR(INDEX(_xlfn._xlws.FILTER(INDEX(Eğitim[],0,3), (INDEX(Eğitim[],0,7)&lt;=30)*(INDEX(Eğitim[],0,7)&lt;&gt;"")*(INDEX(Eğitim[],0,7)&lt;&gt;-1), ""), ROW()-4), "")</f>
        <v/>
      </c>
      <c r="D110" s="52" t="str" cm="1">
        <f t="array" aca="1" ref="D110" ca="1">IFERROR(INDEX(_xlfn._xlws.FILTER(INDEX(Eğitim[],0,4), (INDEX(Eğitim[],0,7)&lt;=30)*(INDEX(Eğitim[],0,7)&lt;&gt;"")*(INDEX(Eğitim[],0,7)&lt;&gt;-1), ""), ROW()-4), "")</f>
        <v/>
      </c>
      <c r="E110" s="52" t="str" cm="1">
        <f t="array" aca="1" ref="E110" ca="1">IFERROR(INDEX(_xlfn._xlws.FILTER(INDEX(Eğitim[],0,5), (INDEX(Eğitim[],0,7)&lt;=30)*(INDEX(Eğitim[],0,7)&lt;&gt;"")*(INDEX(Eğitim[],0,7)&lt;&gt;-1), ""), ROW()-4), "")</f>
        <v/>
      </c>
      <c r="F110" s="35" t="str" cm="1">
        <f t="array" aca="1" ref="F110" ca="1">IFERROR(INDEX(_xlfn._xlws.FILTER(INDEX(Eğitim[],0,7), (INDEX(Eğitim[],0,7)&lt;=30)*(INDEX(Eğitim[],0,7)&lt;&gt;"")*(INDEX(Eğitim[],0,7)&lt;&gt;-1), ""), ROW()-4), "")</f>
        <v/>
      </c>
      <c r="G110" s="44" t="str" cm="1">
        <f t="array" aca="1" ref="G110" ca="1">IFERROR(INDEX(_xlfn._xlws.FILTER(INDEX(Eğitim[],0,8), (INDEX(Eğitim[],0,7)&lt;=30)*(INDEX(Eğitim[],0,7)&lt;&gt;"")*(INDEX(Eğitim[],0,7)&lt;&gt;-1), ""), ROW()-4), "")</f>
        <v/>
      </c>
      <c r="H110" s="43">
        <v>106</v>
      </c>
      <c r="I110" s="34" t="str" cm="1">
        <f t="array" aca="1" ref="I110" ca="1">IFERROR(INDEX(_xlfn._xlws.FILTER(INDEX(Eğitim[],0,2), (INDEX(Eğitim[],0,7)&gt;=31)*(INDEX(Eğitim[],0,7)&lt;=90), ""), ROW()-4), "")</f>
        <v/>
      </c>
      <c r="J110" s="52" t="str" cm="1">
        <f t="array" aca="1" ref="J110" ca="1">IFERROR(INDEX(_xlfn._xlws.FILTER(INDEX(Eğitim[],0,3), (INDEX(Eğitim[],0,7)&gt;=31)*(INDEX(Eğitim[],0,7)&lt;=90), ""), ROW()-4), "")</f>
        <v/>
      </c>
      <c r="K110" s="52" t="str" cm="1">
        <f t="array" aca="1" ref="K110" ca="1">IFERROR(INDEX(_xlfn._xlws.FILTER(INDEX(Eğitim[],0,4), (INDEX(Eğitim[],0,7)&gt;=31)*(INDEX(Eğitim[],0,7)&lt;=90), ""), ROW()-4), "")</f>
        <v/>
      </c>
      <c r="L110" s="52" t="str" cm="1">
        <f t="array" aca="1" ref="L110" ca="1">IFERROR(INDEX(_xlfn._xlws.FILTER(INDEX(Eğitim[],0,5), (INDEX(Eğitim[],0,7)&gt;=31)*(INDEX(Eğitim[],0,7)&lt;=90), ""), ROW()-4), "")</f>
        <v/>
      </c>
      <c r="M110" s="35" t="str" cm="1">
        <f t="array" aca="1" ref="M110" ca="1">IFERROR(INDEX(_xlfn._xlws.FILTER(INDEX(Eğitim[],0,7), (INDEX(Eğitim[],0,7)&gt;=31)*(INDEX(Eğitim[],0,7)&lt;=90), ""), ROW()-4), "")</f>
        <v/>
      </c>
      <c r="N110" s="48" t="str" cm="1">
        <f t="array" aca="1" ref="N110" ca="1">IFERROR(INDEX(_xlfn._xlws.FILTER(INDEX(Eğitim[],0,8), (INDEX(Eğitim[],0,7)&gt;=31)*(INDEX(Eğitim[],0,7)&lt;=90), ""), ROW()-4), "")</f>
        <v/>
      </c>
      <c r="O110" s="34"/>
      <c r="P110" s="52"/>
      <c r="Q110" s="52"/>
      <c r="R110" s="35"/>
      <c r="S110" s="48"/>
    </row>
    <row r="111" spans="1:19" x14ac:dyDescent="0.25">
      <c r="A111" s="30">
        <v>107</v>
      </c>
      <c r="B111" s="34" t="str" cm="1">
        <f t="array" aca="1" ref="B111" ca="1">IFERROR(INDEX(_xlfn._xlws.FILTER(INDEX(Eğitim[],0,2), (INDEX(Eğitim[],0,7)&lt;=30)*(INDEX(Eğitim[],0,7)&lt;&gt;"")*(INDEX(Eğitim[],0,7)&lt;&gt;-1), ""), ROW()-4), "")</f>
        <v/>
      </c>
      <c r="C111" s="52" t="str" cm="1">
        <f t="array" aca="1" ref="C111" ca="1">IFERROR(INDEX(_xlfn._xlws.FILTER(INDEX(Eğitim[],0,3), (INDEX(Eğitim[],0,7)&lt;=30)*(INDEX(Eğitim[],0,7)&lt;&gt;"")*(INDEX(Eğitim[],0,7)&lt;&gt;-1), ""), ROW()-4), "")</f>
        <v/>
      </c>
      <c r="D111" s="52" t="str" cm="1">
        <f t="array" aca="1" ref="D111" ca="1">IFERROR(INDEX(_xlfn._xlws.FILTER(INDEX(Eğitim[],0,4), (INDEX(Eğitim[],0,7)&lt;=30)*(INDEX(Eğitim[],0,7)&lt;&gt;"")*(INDEX(Eğitim[],0,7)&lt;&gt;-1), ""), ROW()-4), "")</f>
        <v/>
      </c>
      <c r="E111" s="52" t="str" cm="1">
        <f t="array" aca="1" ref="E111" ca="1">IFERROR(INDEX(_xlfn._xlws.FILTER(INDEX(Eğitim[],0,5), (INDEX(Eğitim[],0,7)&lt;=30)*(INDEX(Eğitim[],0,7)&lt;&gt;"")*(INDEX(Eğitim[],0,7)&lt;&gt;-1), ""), ROW()-4), "")</f>
        <v/>
      </c>
      <c r="F111" s="35" t="str" cm="1">
        <f t="array" aca="1" ref="F111" ca="1">IFERROR(INDEX(_xlfn._xlws.FILTER(INDEX(Eğitim[],0,7), (INDEX(Eğitim[],0,7)&lt;=30)*(INDEX(Eğitim[],0,7)&lt;&gt;"")*(INDEX(Eğitim[],0,7)&lt;&gt;-1), ""), ROW()-4), "")</f>
        <v/>
      </c>
      <c r="G111" s="44" t="str" cm="1">
        <f t="array" aca="1" ref="G111" ca="1">IFERROR(INDEX(_xlfn._xlws.FILTER(INDEX(Eğitim[],0,8), (INDEX(Eğitim[],0,7)&lt;=30)*(INDEX(Eğitim[],0,7)&lt;&gt;"")*(INDEX(Eğitim[],0,7)&lt;&gt;-1), ""), ROW()-4), "")</f>
        <v/>
      </c>
      <c r="H111" s="30">
        <v>107</v>
      </c>
      <c r="I111" s="34" t="str" cm="1">
        <f t="array" aca="1" ref="I111" ca="1">IFERROR(INDEX(_xlfn._xlws.FILTER(INDEX(Eğitim[],0,2), (INDEX(Eğitim[],0,7)&gt;=31)*(INDEX(Eğitim[],0,7)&lt;=90), ""), ROW()-4), "")</f>
        <v/>
      </c>
      <c r="J111" s="52" t="str" cm="1">
        <f t="array" aca="1" ref="J111" ca="1">IFERROR(INDEX(_xlfn._xlws.FILTER(INDEX(Eğitim[],0,3), (INDEX(Eğitim[],0,7)&gt;=31)*(INDEX(Eğitim[],0,7)&lt;=90), ""), ROW()-4), "")</f>
        <v/>
      </c>
      <c r="K111" s="52" t="str" cm="1">
        <f t="array" aca="1" ref="K111" ca="1">IFERROR(INDEX(_xlfn._xlws.FILTER(INDEX(Eğitim[],0,4), (INDEX(Eğitim[],0,7)&gt;=31)*(INDEX(Eğitim[],0,7)&lt;=90), ""), ROW()-4), "")</f>
        <v/>
      </c>
      <c r="L111" s="52" t="str" cm="1">
        <f t="array" aca="1" ref="L111" ca="1">IFERROR(INDEX(_xlfn._xlws.FILTER(INDEX(Eğitim[],0,5), (INDEX(Eğitim[],0,7)&gt;=31)*(INDEX(Eğitim[],0,7)&lt;=90), ""), ROW()-4), "")</f>
        <v/>
      </c>
      <c r="M111" s="35" t="str" cm="1">
        <f t="array" aca="1" ref="M111" ca="1">IFERROR(INDEX(_xlfn._xlws.FILTER(INDEX(Eğitim[],0,7), (INDEX(Eğitim[],0,7)&gt;=31)*(INDEX(Eğitim[],0,7)&lt;=90), ""), ROW()-4), "")</f>
        <v/>
      </c>
      <c r="N111" s="48" t="str" cm="1">
        <f t="array" aca="1" ref="N111" ca="1">IFERROR(INDEX(_xlfn._xlws.FILTER(INDEX(Eğitim[],0,8), (INDEX(Eğitim[],0,7)&gt;=31)*(INDEX(Eğitim[],0,7)&lt;=90), ""), ROW()-4), "")</f>
        <v/>
      </c>
      <c r="O111" s="34"/>
      <c r="P111" s="52"/>
      <c r="Q111" s="52"/>
      <c r="R111" s="35"/>
      <c r="S111" s="48"/>
    </row>
    <row r="112" spans="1:19" x14ac:dyDescent="0.25">
      <c r="A112" s="43">
        <v>108</v>
      </c>
      <c r="B112" s="34" t="str" cm="1">
        <f t="array" aca="1" ref="B112" ca="1">IFERROR(INDEX(_xlfn._xlws.FILTER(INDEX(Eğitim[],0,2), (INDEX(Eğitim[],0,7)&lt;=30)*(INDEX(Eğitim[],0,7)&lt;&gt;"")*(INDEX(Eğitim[],0,7)&lt;&gt;-1), ""), ROW()-4), "")</f>
        <v/>
      </c>
      <c r="C112" s="52" t="str" cm="1">
        <f t="array" aca="1" ref="C112" ca="1">IFERROR(INDEX(_xlfn._xlws.FILTER(INDEX(Eğitim[],0,3), (INDEX(Eğitim[],0,7)&lt;=30)*(INDEX(Eğitim[],0,7)&lt;&gt;"")*(INDEX(Eğitim[],0,7)&lt;&gt;-1), ""), ROW()-4), "")</f>
        <v/>
      </c>
      <c r="D112" s="52" t="str" cm="1">
        <f t="array" aca="1" ref="D112" ca="1">IFERROR(INDEX(_xlfn._xlws.FILTER(INDEX(Eğitim[],0,4), (INDEX(Eğitim[],0,7)&lt;=30)*(INDEX(Eğitim[],0,7)&lt;&gt;"")*(INDEX(Eğitim[],0,7)&lt;&gt;-1), ""), ROW()-4), "")</f>
        <v/>
      </c>
      <c r="E112" s="52" t="str" cm="1">
        <f t="array" aca="1" ref="E112" ca="1">IFERROR(INDEX(_xlfn._xlws.FILTER(INDEX(Eğitim[],0,5), (INDEX(Eğitim[],0,7)&lt;=30)*(INDEX(Eğitim[],0,7)&lt;&gt;"")*(INDEX(Eğitim[],0,7)&lt;&gt;-1), ""), ROW()-4), "")</f>
        <v/>
      </c>
      <c r="F112" s="35" t="str" cm="1">
        <f t="array" aca="1" ref="F112" ca="1">IFERROR(INDEX(_xlfn._xlws.FILTER(INDEX(Eğitim[],0,7), (INDEX(Eğitim[],0,7)&lt;=30)*(INDEX(Eğitim[],0,7)&lt;&gt;"")*(INDEX(Eğitim[],0,7)&lt;&gt;-1), ""), ROW()-4), "")</f>
        <v/>
      </c>
      <c r="G112" s="44" t="str" cm="1">
        <f t="array" aca="1" ref="G112" ca="1">IFERROR(INDEX(_xlfn._xlws.FILTER(INDEX(Eğitim[],0,8), (INDEX(Eğitim[],0,7)&lt;=30)*(INDEX(Eğitim[],0,7)&lt;&gt;"")*(INDEX(Eğitim[],0,7)&lt;&gt;-1), ""), ROW()-4), "")</f>
        <v/>
      </c>
      <c r="H112" s="43">
        <v>108</v>
      </c>
      <c r="I112" s="34" t="str" cm="1">
        <f t="array" aca="1" ref="I112" ca="1">IFERROR(INDEX(_xlfn._xlws.FILTER(INDEX(Eğitim[],0,2), (INDEX(Eğitim[],0,7)&gt;=31)*(INDEX(Eğitim[],0,7)&lt;=90), ""), ROW()-4), "")</f>
        <v/>
      </c>
      <c r="J112" s="52" t="str" cm="1">
        <f t="array" aca="1" ref="J112" ca="1">IFERROR(INDEX(_xlfn._xlws.FILTER(INDEX(Eğitim[],0,3), (INDEX(Eğitim[],0,7)&gt;=31)*(INDEX(Eğitim[],0,7)&lt;=90), ""), ROW()-4), "")</f>
        <v/>
      </c>
      <c r="K112" s="52" t="str" cm="1">
        <f t="array" aca="1" ref="K112" ca="1">IFERROR(INDEX(_xlfn._xlws.FILTER(INDEX(Eğitim[],0,4), (INDEX(Eğitim[],0,7)&gt;=31)*(INDEX(Eğitim[],0,7)&lt;=90), ""), ROW()-4), "")</f>
        <v/>
      </c>
      <c r="L112" s="52" t="str" cm="1">
        <f t="array" aca="1" ref="L112" ca="1">IFERROR(INDEX(_xlfn._xlws.FILTER(INDEX(Eğitim[],0,5), (INDEX(Eğitim[],0,7)&gt;=31)*(INDEX(Eğitim[],0,7)&lt;=90), ""), ROW()-4), "")</f>
        <v/>
      </c>
      <c r="M112" s="35" t="str" cm="1">
        <f t="array" aca="1" ref="M112" ca="1">IFERROR(INDEX(_xlfn._xlws.FILTER(INDEX(Eğitim[],0,7), (INDEX(Eğitim[],0,7)&gt;=31)*(INDEX(Eğitim[],0,7)&lt;=90), ""), ROW()-4), "")</f>
        <v/>
      </c>
      <c r="N112" s="48" t="str" cm="1">
        <f t="array" aca="1" ref="N112" ca="1">IFERROR(INDEX(_xlfn._xlws.FILTER(INDEX(Eğitim[],0,8), (INDEX(Eğitim[],0,7)&gt;=31)*(INDEX(Eğitim[],0,7)&lt;=90), ""), ROW()-4), "")</f>
        <v/>
      </c>
      <c r="O112" s="34"/>
      <c r="P112" s="52"/>
      <c r="Q112" s="52"/>
      <c r="R112" s="35"/>
      <c r="S112" s="48"/>
    </row>
    <row r="113" spans="1:19" x14ac:dyDescent="0.25">
      <c r="A113" s="30">
        <v>109</v>
      </c>
      <c r="B113" s="34" t="str" cm="1">
        <f t="array" aca="1" ref="B113" ca="1">IFERROR(INDEX(_xlfn._xlws.FILTER(INDEX(Eğitim[],0,2), (INDEX(Eğitim[],0,7)&lt;=30)*(INDEX(Eğitim[],0,7)&lt;&gt;"")*(INDEX(Eğitim[],0,7)&lt;&gt;-1), ""), ROW()-4), "")</f>
        <v/>
      </c>
      <c r="C113" s="52" t="str" cm="1">
        <f t="array" aca="1" ref="C113" ca="1">IFERROR(INDEX(_xlfn._xlws.FILTER(INDEX(Eğitim[],0,3), (INDEX(Eğitim[],0,7)&lt;=30)*(INDEX(Eğitim[],0,7)&lt;&gt;"")*(INDEX(Eğitim[],0,7)&lt;&gt;-1), ""), ROW()-4), "")</f>
        <v/>
      </c>
      <c r="D113" s="52" t="str" cm="1">
        <f t="array" aca="1" ref="D113" ca="1">IFERROR(INDEX(_xlfn._xlws.FILTER(INDEX(Eğitim[],0,4), (INDEX(Eğitim[],0,7)&lt;=30)*(INDEX(Eğitim[],0,7)&lt;&gt;"")*(INDEX(Eğitim[],0,7)&lt;&gt;-1), ""), ROW()-4), "")</f>
        <v/>
      </c>
      <c r="E113" s="52" t="str" cm="1">
        <f t="array" aca="1" ref="E113" ca="1">IFERROR(INDEX(_xlfn._xlws.FILTER(INDEX(Eğitim[],0,5), (INDEX(Eğitim[],0,7)&lt;=30)*(INDEX(Eğitim[],0,7)&lt;&gt;"")*(INDEX(Eğitim[],0,7)&lt;&gt;-1), ""), ROW()-4), "")</f>
        <v/>
      </c>
      <c r="F113" s="35" t="str" cm="1">
        <f t="array" aca="1" ref="F113" ca="1">IFERROR(INDEX(_xlfn._xlws.FILTER(INDEX(Eğitim[],0,7), (INDEX(Eğitim[],0,7)&lt;=30)*(INDEX(Eğitim[],0,7)&lt;&gt;"")*(INDEX(Eğitim[],0,7)&lt;&gt;-1), ""), ROW()-4), "")</f>
        <v/>
      </c>
      <c r="G113" s="44" t="str" cm="1">
        <f t="array" aca="1" ref="G113" ca="1">IFERROR(INDEX(_xlfn._xlws.FILTER(INDEX(Eğitim[],0,8), (INDEX(Eğitim[],0,7)&lt;=30)*(INDEX(Eğitim[],0,7)&lt;&gt;"")*(INDEX(Eğitim[],0,7)&lt;&gt;-1), ""), ROW()-4), "")</f>
        <v/>
      </c>
      <c r="H113" s="30">
        <v>109</v>
      </c>
      <c r="I113" s="34" t="str" cm="1">
        <f t="array" aca="1" ref="I113" ca="1">IFERROR(INDEX(_xlfn._xlws.FILTER(INDEX(Eğitim[],0,2), (INDEX(Eğitim[],0,7)&gt;=31)*(INDEX(Eğitim[],0,7)&lt;=90), ""), ROW()-4), "")</f>
        <v/>
      </c>
      <c r="J113" s="52" t="str" cm="1">
        <f t="array" aca="1" ref="J113" ca="1">IFERROR(INDEX(_xlfn._xlws.FILTER(INDEX(Eğitim[],0,3), (INDEX(Eğitim[],0,7)&gt;=31)*(INDEX(Eğitim[],0,7)&lt;=90), ""), ROW()-4), "")</f>
        <v/>
      </c>
      <c r="K113" s="52" t="str" cm="1">
        <f t="array" aca="1" ref="K113" ca="1">IFERROR(INDEX(_xlfn._xlws.FILTER(INDEX(Eğitim[],0,4), (INDEX(Eğitim[],0,7)&gt;=31)*(INDEX(Eğitim[],0,7)&lt;=90), ""), ROW()-4), "")</f>
        <v/>
      </c>
      <c r="L113" s="52" t="str" cm="1">
        <f t="array" aca="1" ref="L113" ca="1">IFERROR(INDEX(_xlfn._xlws.FILTER(INDEX(Eğitim[],0,5), (INDEX(Eğitim[],0,7)&gt;=31)*(INDEX(Eğitim[],0,7)&lt;=90), ""), ROW()-4), "")</f>
        <v/>
      </c>
      <c r="M113" s="35" t="str" cm="1">
        <f t="array" aca="1" ref="M113" ca="1">IFERROR(INDEX(_xlfn._xlws.FILTER(INDEX(Eğitim[],0,7), (INDEX(Eğitim[],0,7)&gt;=31)*(INDEX(Eğitim[],0,7)&lt;=90), ""), ROW()-4), "")</f>
        <v/>
      </c>
      <c r="N113" s="48" t="str" cm="1">
        <f t="array" aca="1" ref="N113" ca="1">IFERROR(INDEX(_xlfn._xlws.FILTER(INDEX(Eğitim[],0,8), (INDEX(Eğitim[],0,7)&gt;=31)*(INDEX(Eğitim[],0,7)&lt;=90), ""), ROW()-4), "")</f>
        <v/>
      </c>
      <c r="O113" s="34"/>
      <c r="P113" s="52"/>
      <c r="Q113" s="52"/>
      <c r="R113" s="35"/>
      <c r="S113" s="48"/>
    </row>
    <row r="114" spans="1:19" x14ac:dyDescent="0.25">
      <c r="A114" s="43">
        <v>110</v>
      </c>
      <c r="B114" s="34" t="str" cm="1">
        <f t="array" aca="1" ref="B114" ca="1">IFERROR(INDEX(_xlfn._xlws.FILTER(INDEX(Eğitim[],0,2), (INDEX(Eğitim[],0,7)&lt;=30)*(INDEX(Eğitim[],0,7)&lt;&gt;"")*(INDEX(Eğitim[],0,7)&lt;&gt;-1), ""), ROW()-4), "")</f>
        <v/>
      </c>
      <c r="C114" s="52" t="str" cm="1">
        <f t="array" aca="1" ref="C114" ca="1">IFERROR(INDEX(_xlfn._xlws.FILTER(INDEX(Eğitim[],0,3), (INDEX(Eğitim[],0,7)&lt;=30)*(INDEX(Eğitim[],0,7)&lt;&gt;"")*(INDEX(Eğitim[],0,7)&lt;&gt;-1), ""), ROW()-4), "")</f>
        <v/>
      </c>
      <c r="D114" s="52" t="str" cm="1">
        <f t="array" aca="1" ref="D114" ca="1">IFERROR(INDEX(_xlfn._xlws.FILTER(INDEX(Eğitim[],0,4), (INDEX(Eğitim[],0,7)&lt;=30)*(INDEX(Eğitim[],0,7)&lt;&gt;"")*(INDEX(Eğitim[],0,7)&lt;&gt;-1), ""), ROW()-4), "")</f>
        <v/>
      </c>
      <c r="E114" s="52" t="str" cm="1">
        <f t="array" aca="1" ref="E114" ca="1">IFERROR(INDEX(_xlfn._xlws.FILTER(INDEX(Eğitim[],0,5), (INDEX(Eğitim[],0,7)&lt;=30)*(INDEX(Eğitim[],0,7)&lt;&gt;"")*(INDEX(Eğitim[],0,7)&lt;&gt;-1), ""), ROW()-4), "")</f>
        <v/>
      </c>
      <c r="F114" s="35" t="str" cm="1">
        <f t="array" aca="1" ref="F114" ca="1">IFERROR(INDEX(_xlfn._xlws.FILTER(INDEX(Eğitim[],0,7), (INDEX(Eğitim[],0,7)&lt;=30)*(INDEX(Eğitim[],0,7)&lt;&gt;"")*(INDEX(Eğitim[],0,7)&lt;&gt;-1), ""), ROW()-4), "")</f>
        <v/>
      </c>
      <c r="G114" s="44" t="str" cm="1">
        <f t="array" aca="1" ref="G114" ca="1">IFERROR(INDEX(_xlfn._xlws.FILTER(INDEX(Eğitim[],0,8), (INDEX(Eğitim[],0,7)&lt;=30)*(INDEX(Eğitim[],0,7)&lt;&gt;"")*(INDEX(Eğitim[],0,7)&lt;&gt;-1), ""), ROW()-4), "")</f>
        <v/>
      </c>
      <c r="H114" s="43">
        <v>110</v>
      </c>
      <c r="I114" s="34" t="str" cm="1">
        <f t="array" aca="1" ref="I114" ca="1">IFERROR(INDEX(_xlfn._xlws.FILTER(INDEX(Eğitim[],0,2), (INDEX(Eğitim[],0,7)&gt;=31)*(INDEX(Eğitim[],0,7)&lt;=90), ""), ROW()-4), "")</f>
        <v/>
      </c>
      <c r="J114" s="52" t="str" cm="1">
        <f t="array" aca="1" ref="J114" ca="1">IFERROR(INDEX(_xlfn._xlws.FILTER(INDEX(Eğitim[],0,3), (INDEX(Eğitim[],0,7)&gt;=31)*(INDEX(Eğitim[],0,7)&lt;=90), ""), ROW()-4), "")</f>
        <v/>
      </c>
      <c r="K114" s="52" t="str" cm="1">
        <f t="array" aca="1" ref="K114" ca="1">IFERROR(INDEX(_xlfn._xlws.FILTER(INDEX(Eğitim[],0,4), (INDEX(Eğitim[],0,7)&gt;=31)*(INDEX(Eğitim[],0,7)&lt;=90), ""), ROW()-4), "")</f>
        <v/>
      </c>
      <c r="L114" s="52" t="str" cm="1">
        <f t="array" aca="1" ref="L114" ca="1">IFERROR(INDEX(_xlfn._xlws.FILTER(INDEX(Eğitim[],0,5), (INDEX(Eğitim[],0,7)&gt;=31)*(INDEX(Eğitim[],0,7)&lt;=90), ""), ROW()-4), "")</f>
        <v/>
      </c>
      <c r="M114" s="35" t="str" cm="1">
        <f t="array" aca="1" ref="M114" ca="1">IFERROR(INDEX(_xlfn._xlws.FILTER(INDEX(Eğitim[],0,7), (INDEX(Eğitim[],0,7)&gt;=31)*(INDEX(Eğitim[],0,7)&lt;=90), ""), ROW()-4), "")</f>
        <v/>
      </c>
      <c r="N114" s="48" t="str" cm="1">
        <f t="array" aca="1" ref="N114" ca="1">IFERROR(INDEX(_xlfn._xlws.FILTER(INDEX(Eğitim[],0,8), (INDEX(Eğitim[],0,7)&gt;=31)*(INDEX(Eğitim[],0,7)&lt;=90), ""), ROW()-4), "")</f>
        <v/>
      </c>
      <c r="O114" s="34"/>
      <c r="P114" s="52"/>
      <c r="Q114" s="52"/>
      <c r="R114" s="35"/>
      <c r="S114" s="48"/>
    </row>
    <row r="115" spans="1:19" x14ac:dyDescent="0.25">
      <c r="A115" s="30">
        <v>111</v>
      </c>
      <c r="B115" s="34" t="str" cm="1">
        <f t="array" aca="1" ref="B115" ca="1">IFERROR(INDEX(_xlfn._xlws.FILTER(INDEX(Eğitim[],0,2), (INDEX(Eğitim[],0,7)&lt;=30)*(INDEX(Eğitim[],0,7)&lt;&gt;"")*(INDEX(Eğitim[],0,7)&lt;&gt;-1), ""), ROW()-4), "")</f>
        <v/>
      </c>
      <c r="C115" s="52" t="str" cm="1">
        <f t="array" aca="1" ref="C115" ca="1">IFERROR(INDEX(_xlfn._xlws.FILTER(INDEX(Eğitim[],0,3), (INDEX(Eğitim[],0,7)&lt;=30)*(INDEX(Eğitim[],0,7)&lt;&gt;"")*(INDEX(Eğitim[],0,7)&lt;&gt;-1), ""), ROW()-4), "")</f>
        <v/>
      </c>
      <c r="D115" s="52" t="str" cm="1">
        <f t="array" aca="1" ref="D115" ca="1">IFERROR(INDEX(_xlfn._xlws.FILTER(INDEX(Eğitim[],0,4), (INDEX(Eğitim[],0,7)&lt;=30)*(INDEX(Eğitim[],0,7)&lt;&gt;"")*(INDEX(Eğitim[],0,7)&lt;&gt;-1), ""), ROW()-4), "")</f>
        <v/>
      </c>
      <c r="E115" s="52" t="str" cm="1">
        <f t="array" aca="1" ref="E115" ca="1">IFERROR(INDEX(_xlfn._xlws.FILTER(INDEX(Eğitim[],0,5), (INDEX(Eğitim[],0,7)&lt;=30)*(INDEX(Eğitim[],0,7)&lt;&gt;"")*(INDEX(Eğitim[],0,7)&lt;&gt;-1), ""), ROW()-4), "")</f>
        <v/>
      </c>
      <c r="F115" s="35" t="str" cm="1">
        <f t="array" aca="1" ref="F115" ca="1">IFERROR(INDEX(_xlfn._xlws.FILTER(INDEX(Eğitim[],0,7), (INDEX(Eğitim[],0,7)&lt;=30)*(INDEX(Eğitim[],0,7)&lt;&gt;"")*(INDEX(Eğitim[],0,7)&lt;&gt;-1), ""), ROW()-4), "")</f>
        <v/>
      </c>
      <c r="G115" s="44" t="str" cm="1">
        <f t="array" aca="1" ref="G115" ca="1">IFERROR(INDEX(_xlfn._xlws.FILTER(INDEX(Eğitim[],0,8), (INDEX(Eğitim[],0,7)&lt;=30)*(INDEX(Eğitim[],0,7)&lt;&gt;"")*(INDEX(Eğitim[],0,7)&lt;&gt;-1), ""), ROW()-4), "")</f>
        <v/>
      </c>
      <c r="H115" s="30">
        <v>111</v>
      </c>
      <c r="I115" s="34" t="str" cm="1">
        <f t="array" aca="1" ref="I115" ca="1">IFERROR(INDEX(_xlfn._xlws.FILTER(INDEX(Eğitim[],0,2), (INDEX(Eğitim[],0,7)&gt;=31)*(INDEX(Eğitim[],0,7)&lt;=90), ""), ROW()-4), "")</f>
        <v/>
      </c>
      <c r="J115" s="52" t="str" cm="1">
        <f t="array" aca="1" ref="J115" ca="1">IFERROR(INDEX(_xlfn._xlws.FILTER(INDEX(Eğitim[],0,3), (INDEX(Eğitim[],0,7)&gt;=31)*(INDEX(Eğitim[],0,7)&lt;=90), ""), ROW()-4), "")</f>
        <v/>
      </c>
      <c r="K115" s="52" t="str" cm="1">
        <f t="array" aca="1" ref="K115" ca="1">IFERROR(INDEX(_xlfn._xlws.FILTER(INDEX(Eğitim[],0,4), (INDEX(Eğitim[],0,7)&gt;=31)*(INDEX(Eğitim[],0,7)&lt;=90), ""), ROW()-4), "")</f>
        <v/>
      </c>
      <c r="L115" s="52" t="str" cm="1">
        <f t="array" aca="1" ref="L115" ca="1">IFERROR(INDEX(_xlfn._xlws.FILTER(INDEX(Eğitim[],0,5), (INDEX(Eğitim[],0,7)&gt;=31)*(INDEX(Eğitim[],0,7)&lt;=90), ""), ROW()-4), "")</f>
        <v/>
      </c>
      <c r="M115" s="35" t="str" cm="1">
        <f t="array" aca="1" ref="M115" ca="1">IFERROR(INDEX(_xlfn._xlws.FILTER(INDEX(Eğitim[],0,7), (INDEX(Eğitim[],0,7)&gt;=31)*(INDEX(Eğitim[],0,7)&lt;=90), ""), ROW()-4), "")</f>
        <v/>
      </c>
      <c r="N115" s="48" t="str" cm="1">
        <f t="array" aca="1" ref="N115" ca="1">IFERROR(INDEX(_xlfn._xlws.FILTER(INDEX(Eğitim[],0,8), (INDEX(Eğitim[],0,7)&gt;=31)*(INDEX(Eğitim[],0,7)&lt;=90), ""), ROW()-4), "")</f>
        <v/>
      </c>
      <c r="O115" s="34"/>
      <c r="P115" s="52"/>
      <c r="Q115" s="52"/>
      <c r="R115" s="35"/>
      <c r="S115" s="48"/>
    </row>
    <row r="116" spans="1:19" x14ac:dyDescent="0.25">
      <c r="A116" s="43">
        <v>112</v>
      </c>
      <c r="B116" s="34" t="str" cm="1">
        <f t="array" aca="1" ref="B116" ca="1">IFERROR(INDEX(_xlfn._xlws.FILTER(INDEX(Eğitim[],0,2), (INDEX(Eğitim[],0,7)&lt;=30)*(INDEX(Eğitim[],0,7)&lt;&gt;"")*(INDEX(Eğitim[],0,7)&lt;&gt;-1), ""), ROW()-4), "")</f>
        <v/>
      </c>
      <c r="C116" s="52" t="str" cm="1">
        <f t="array" aca="1" ref="C116" ca="1">IFERROR(INDEX(_xlfn._xlws.FILTER(INDEX(Eğitim[],0,3), (INDEX(Eğitim[],0,7)&lt;=30)*(INDEX(Eğitim[],0,7)&lt;&gt;"")*(INDEX(Eğitim[],0,7)&lt;&gt;-1), ""), ROW()-4), "")</f>
        <v/>
      </c>
      <c r="D116" s="52" t="str" cm="1">
        <f t="array" aca="1" ref="D116" ca="1">IFERROR(INDEX(_xlfn._xlws.FILTER(INDEX(Eğitim[],0,4), (INDEX(Eğitim[],0,7)&lt;=30)*(INDEX(Eğitim[],0,7)&lt;&gt;"")*(INDEX(Eğitim[],0,7)&lt;&gt;-1), ""), ROW()-4), "")</f>
        <v/>
      </c>
      <c r="E116" s="52" t="str" cm="1">
        <f t="array" aca="1" ref="E116" ca="1">IFERROR(INDEX(_xlfn._xlws.FILTER(INDEX(Eğitim[],0,5), (INDEX(Eğitim[],0,7)&lt;=30)*(INDEX(Eğitim[],0,7)&lt;&gt;"")*(INDEX(Eğitim[],0,7)&lt;&gt;-1), ""), ROW()-4), "")</f>
        <v/>
      </c>
      <c r="F116" s="35" t="str" cm="1">
        <f t="array" aca="1" ref="F116" ca="1">IFERROR(INDEX(_xlfn._xlws.FILTER(INDEX(Eğitim[],0,7), (INDEX(Eğitim[],0,7)&lt;=30)*(INDEX(Eğitim[],0,7)&lt;&gt;"")*(INDEX(Eğitim[],0,7)&lt;&gt;-1), ""), ROW()-4), "")</f>
        <v/>
      </c>
      <c r="G116" s="44" t="str" cm="1">
        <f t="array" aca="1" ref="G116" ca="1">IFERROR(INDEX(_xlfn._xlws.FILTER(INDEX(Eğitim[],0,8), (INDEX(Eğitim[],0,7)&lt;=30)*(INDEX(Eğitim[],0,7)&lt;&gt;"")*(INDEX(Eğitim[],0,7)&lt;&gt;-1), ""), ROW()-4), "")</f>
        <v/>
      </c>
      <c r="H116" s="43">
        <v>112</v>
      </c>
      <c r="I116" s="34" t="str" cm="1">
        <f t="array" aca="1" ref="I116" ca="1">IFERROR(INDEX(_xlfn._xlws.FILTER(INDEX(Eğitim[],0,2), (INDEX(Eğitim[],0,7)&gt;=31)*(INDEX(Eğitim[],0,7)&lt;=90), ""), ROW()-4), "")</f>
        <v/>
      </c>
      <c r="J116" s="52" t="str" cm="1">
        <f t="array" aca="1" ref="J116" ca="1">IFERROR(INDEX(_xlfn._xlws.FILTER(INDEX(Eğitim[],0,3), (INDEX(Eğitim[],0,7)&gt;=31)*(INDEX(Eğitim[],0,7)&lt;=90), ""), ROW()-4), "")</f>
        <v/>
      </c>
      <c r="K116" s="52" t="str" cm="1">
        <f t="array" aca="1" ref="K116" ca="1">IFERROR(INDEX(_xlfn._xlws.FILTER(INDEX(Eğitim[],0,4), (INDEX(Eğitim[],0,7)&gt;=31)*(INDEX(Eğitim[],0,7)&lt;=90), ""), ROW()-4), "")</f>
        <v/>
      </c>
      <c r="L116" s="52" t="str" cm="1">
        <f t="array" aca="1" ref="L116" ca="1">IFERROR(INDEX(_xlfn._xlws.FILTER(INDEX(Eğitim[],0,5), (INDEX(Eğitim[],0,7)&gt;=31)*(INDEX(Eğitim[],0,7)&lt;=90), ""), ROW()-4), "")</f>
        <v/>
      </c>
      <c r="M116" s="35" t="str" cm="1">
        <f t="array" aca="1" ref="M116" ca="1">IFERROR(INDEX(_xlfn._xlws.FILTER(INDEX(Eğitim[],0,7), (INDEX(Eğitim[],0,7)&gt;=31)*(INDEX(Eğitim[],0,7)&lt;=90), ""), ROW()-4), "")</f>
        <v/>
      </c>
      <c r="N116" s="48" t="str" cm="1">
        <f t="array" aca="1" ref="N116" ca="1">IFERROR(INDEX(_xlfn._xlws.FILTER(INDEX(Eğitim[],0,8), (INDEX(Eğitim[],0,7)&gt;=31)*(INDEX(Eğitim[],0,7)&lt;=90), ""), ROW()-4), "")</f>
        <v/>
      </c>
      <c r="O116" s="34"/>
      <c r="P116" s="52"/>
      <c r="Q116" s="52"/>
      <c r="R116" s="35"/>
      <c r="S116" s="48"/>
    </row>
    <row r="117" spans="1:19" x14ac:dyDescent="0.25">
      <c r="A117" s="30">
        <v>113</v>
      </c>
      <c r="B117" s="34" t="str" cm="1">
        <f t="array" aca="1" ref="B117" ca="1">IFERROR(INDEX(_xlfn._xlws.FILTER(INDEX(Eğitim[],0,2), (INDEX(Eğitim[],0,7)&lt;=30)*(INDEX(Eğitim[],0,7)&lt;&gt;"")*(INDEX(Eğitim[],0,7)&lt;&gt;-1), ""), ROW()-4), "")</f>
        <v/>
      </c>
      <c r="C117" s="52" t="str" cm="1">
        <f t="array" aca="1" ref="C117" ca="1">IFERROR(INDEX(_xlfn._xlws.FILTER(INDEX(Eğitim[],0,3), (INDEX(Eğitim[],0,7)&lt;=30)*(INDEX(Eğitim[],0,7)&lt;&gt;"")*(INDEX(Eğitim[],0,7)&lt;&gt;-1), ""), ROW()-4), "")</f>
        <v/>
      </c>
      <c r="D117" s="52" t="str" cm="1">
        <f t="array" aca="1" ref="D117" ca="1">IFERROR(INDEX(_xlfn._xlws.FILTER(INDEX(Eğitim[],0,4), (INDEX(Eğitim[],0,7)&lt;=30)*(INDEX(Eğitim[],0,7)&lt;&gt;"")*(INDEX(Eğitim[],0,7)&lt;&gt;-1), ""), ROW()-4), "")</f>
        <v/>
      </c>
      <c r="E117" s="52" t="str" cm="1">
        <f t="array" aca="1" ref="E117" ca="1">IFERROR(INDEX(_xlfn._xlws.FILTER(INDEX(Eğitim[],0,5), (INDEX(Eğitim[],0,7)&lt;=30)*(INDEX(Eğitim[],0,7)&lt;&gt;"")*(INDEX(Eğitim[],0,7)&lt;&gt;-1), ""), ROW()-4), "")</f>
        <v/>
      </c>
      <c r="F117" s="35" t="str" cm="1">
        <f t="array" aca="1" ref="F117" ca="1">IFERROR(INDEX(_xlfn._xlws.FILTER(INDEX(Eğitim[],0,7), (INDEX(Eğitim[],0,7)&lt;=30)*(INDEX(Eğitim[],0,7)&lt;&gt;"")*(INDEX(Eğitim[],0,7)&lt;&gt;-1), ""), ROW()-4), "")</f>
        <v/>
      </c>
      <c r="G117" s="44" t="str" cm="1">
        <f t="array" aca="1" ref="G117" ca="1">IFERROR(INDEX(_xlfn._xlws.FILTER(INDEX(Eğitim[],0,8), (INDEX(Eğitim[],0,7)&lt;=30)*(INDEX(Eğitim[],0,7)&lt;&gt;"")*(INDEX(Eğitim[],0,7)&lt;&gt;-1), ""), ROW()-4), "")</f>
        <v/>
      </c>
      <c r="H117" s="30">
        <v>113</v>
      </c>
      <c r="I117" s="34" t="str" cm="1">
        <f t="array" aca="1" ref="I117" ca="1">IFERROR(INDEX(_xlfn._xlws.FILTER(INDEX(Eğitim[],0,2), (INDEX(Eğitim[],0,7)&gt;=31)*(INDEX(Eğitim[],0,7)&lt;=90), ""), ROW()-4), "")</f>
        <v/>
      </c>
      <c r="J117" s="52" t="str" cm="1">
        <f t="array" aca="1" ref="J117" ca="1">IFERROR(INDEX(_xlfn._xlws.FILTER(INDEX(Eğitim[],0,3), (INDEX(Eğitim[],0,7)&gt;=31)*(INDEX(Eğitim[],0,7)&lt;=90), ""), ROW()-4), "")</f>
        <v/>
      </c>
      <c r="K117" s="52" t="str" cm="1">
        <f t="array" aca="1" ref="K117" ca="1">IFERROR(INDEX(_xlfn._xlws.FILTER(INDEX(Eğitim[],0,4), (INDEX(Eğitim[],0,7)&gt;=31)*(INDEX(Eğitim[],0,7)&lt;=90), ""), ROW()-4), "")</f>
        <v/>
      </c>
      <c r="L117" s="52" t="str" cm="1">
        <f t="array" aca="1" ref="L117" ca="1">IFERROR(INDEX(_xlfn._xlws.FILTER(INDEX(Eğitim[],0,5), (INDEX(Eğitim[],0,7)&gt;=31)*(INDEX(Eğitim[],0,7)&lt;=90), ""), ROW()-4), "")</f>
        <v/>
      </c>
      <c r="M117" s="35" t="str" cm="1">
        <f t="array" aca="1" ref="M117" ca="1">IFERROR(INDEX(_xlfn._xlws.FILTER(INDEX(Eğitim[],0,7), (INDEX(Eğitim[],0,7)&gt;=31)*(INDEX(Eğitim[],0,7)&lt;=90), ""), ROW()-4), "")</f>
        <v/>
      </c>
      <c r="N117" s="48" t="str" cm="1">
        <f t="array" aca="1" ref="N117" ca="1">IFERROR(INDEX(_xlfn._xlws.FILTER(INDEX(Eğitim[],0,8), (INDEX(Eğitim[],0,7)&gt;=31)*(INDEX(Eğitim[],0,7)&lt;=90), ""), ROW()-4), "")</f>
        <v/>
      </c>
      <c r="O117" s="34"/>
      <c r="P117" s="52"/>
      <c r="Q117" s="52"/>
      <c r="R117" s="35"/>
      <c r="S117" s="48"/>
    </row>
    <row r="118" spans="1:19" x14ac:dyDescent="0.25">
      <c r="A118" s="43">
        <v>114</v>
      </c>
      <c r="B118" s="34" t="str" cm="1">
        <f t="array" aca="1" ref="B118" ca="1">IFERROR(INDEX(_xlfn._xlws.FILTER(INDEX(Eğitim[],0,2), (INDEX(Eğitim[],0,7)&lt;=30)*(INDEX(Eğitim[],0,7)&lt;&gt;"")*(INDEX(Eğitim[],0,7)&lt;&gt;-1), ""), ROW()-4), "")</f>
        <v/>
      </c>
      <c r="C118" s="52" t="str" cm="1">
        <f t="array" aca="1" ref="C118" ca="1">IFERROR(INDEX(_xlfn._xlws.FILTER(INDEX(Eğitim[],0,3), (INDEX(Eğitim[],0,7)&lt;=30)*(INDEX(Eğitim[],0,7)&lt;&gt;"")*(INDEX(Eğitim[],0,7)&lt;&gt;-1), ""), ROW()-4), "")</f>
        <v/>
      </c>
      <c r="D118" s="52" t="str" cm="1">
        <f t="array" aca="1" ref="D118" ca="1">IFERROR(INDEX(_xlfn._xlws.FILTER(INDEX(Eğitim[],0,4), (INDEX(Eğitim[],0,7)&lt;=30)*(INDEX(Eğitim[],0,7)&lt;&gt;"")*(INDEX(Eğitim[],0,7)&lt;&gt;-1), ""), ROW()-4), "")</f>
        <v/>
      </c>
      <c r="E118" s="52" t="str" cm="1">
        <f t="array" aca="1" ref="E118" ca="1">IFERROR(INDEX(_xlfn._xlws.FILTER(INDEX(Eğitim[],0,5), (INDEX(Eğitim[],0,7)&lt;=30)*(INDEX(Eğitim[],0,7)&lt;&gt;"")*(INDEX(Eğitim[],0,7)&lt;&gt;-1), ""), ROW()-4), "")</f>
        <v/>
      </c>
      <c r="F118" s="35" t="str" cm="1">
        <f t="array" aca="1" ref="F118" ca="1">IFERROR(INDEX(_xlfn._xlws.FILTER(INDEX(Eğitim[],0,7), (INDEX(Eğitim[],0,7)&lt;=30)*(INDEX(Eğitim[],0,7)&lt;&gt;"")*(INDEX(Eğitim[],0,7)&lt;&gt;-1), ""), ROW()-4), "")</f>
        <v/>
      </c>
      <c r="G118" s="44" t="str" cm="1">
        <f t="array" aca="1" ref="G118" ca="1">IFERROR(INDEX(_xlfn._xlws.FILTER(INDEX(Eğitim[],0,8), (INDEX(Eğitim[],0,7)&lt;=30)*(INDEX(Eğitim[],0,7)&lt;&gt;"")*(INDEX(Eğitim[],0,7)&lt;&gt;-1), ""), ROW()-4), "")</f>
        <v/>
      </c>
      <c r="H118" s="43">
        <v>114</v>
      </c>
      <c r="I118" s="34" t="str" cm="1">
        <f t="array" aca="1" ref="I118" ca="1">IFERROR(INDEX(_xlfn._xlws.FILTER(INDEX(Eğitim[],0,2), (INDEX(Eğitim[],0,7)&gt;=31)*(INDEX(Eğitim[],0,7)&lt;=90), ""), ROW()-4), "")</f>
        <v/>
      </c>
      <c r="J118" s="52" t="str" cm="1">
        <f t="array" aca="1" ref="J118" ca="1">IFERROR(INDEX(_xlfn._xlws.FILTER(INDEX(Eğitim[],0,3), (INDEX(Eğitim[],0,7)&gt;=31)*(INDEX(Eğitim[],0,7)&lt;=90), ""), ROW()-4), "")</f>
        <v/>
      </c>
      <c r="K118" s="52" t="str" cm="1">
        <f t="array" aca="1" ref="K118" ca="1">IFERROR(INDEX(_xlfn._xlws.FILTER(INDEX(Eğitim[],0,4), (INDEX(Eğitim[],0,7)&gt;=31)*(INDEX(Eğitim[],0,7)&lt;=90), ""), ROW()-4), "")</f>
        <v/>
      </c>
      <c r="L118" s="52" t="str" cm="1">
        <f t="array" aca="1" ref="L118" ca="1">IFERROR(INDEX(_xlfn._xlws.FILTER(INDEX(Eğitim[],0,5), (INDEX(Eğitim[],0,7)&gt;=31)*(INDEX(Eğitim[],0,7)&lt;=90), ""), ROW()-4), "")</f>
        <v/>
      </c>
      <c r="M118" s="35" t="str" cm="1">
        <f t="array" aca="1" ref="M118" ca="1">IFERROR(INDEX(_xlfn._xlws.FILTER(INDEX(Eğitim[],0,7), (INDEX(Eğitim[],0,7)&gt;=31)*(INDEX(Eğitim[],0,7)&lt;=90), ""), ROW()-4), "")</f>
        <v/>
      </c>
      <c r="N118" s="48" t="str" cm="1">
        <f t="array" aca="1" ref="N118" ca="1">IFERROR(INDEX(_xlfn._xlws.FILTER(INDEX(Eğitim[],0,8), (INDEX(Eğitim[],0,7)&gt;=31)*(INDEX(Eğitim[],0,7)&lt;=90), ""), ROW()-4), "")</f>
        <v/>
      </c>
      <c r="O118" s="34"/>
      <c r="P118" s="52"/>
      <c r="Q118" s="52"/>
      <c r="R118" s="35"/>
      <c r="S118" s="48"/>
    </row>
    <row r="119" spans="1:19" x14ac:dyDescent="0.25">
      <c r="A119" s="43">
        <v>115</v>
      </c>
      <c r="B119" s="34" t="str" cm="1">
        <f t="array" aca="1" ref="B119" ca="1">IFERROR(INDEX(_xlfn._xlws.FILTER(INDEX(Eğitim[],0,2), (INDEX(Eğitim[],0,7)&lt;=30)*(INDEX(Eğitim[],0,7)&lt;&gt;"")*(INDEX(Eğitim[],0,7)&lt;&gt;-1), ""), ROW()-4), "")</f>
        <v/>
      </c>
      <c r="C119" s="52" t="str" cm="1">
        <f t="array" aca="1" ref="C119" ca="1">IFERROR(INDEX(_xlfn._xlws.FILTER(INDEX(Eğitim[],0,3), (INDEX(Eğitim[],0,7)&lt;=30)*(INDEX(Eğitim[],0,7)&lt;&gt;"")*(INDEX(Eğitim[],0,7)&lt;&gt;-1), ""), ROW()-4), "")</f>
        <v/>
      </c>
      <c r="D119" s="52" t="str" cm="1">
        <f t="array" aca="1" ref="D119" ca="1">IFERROR(INDEX(_xlfn._xlws.FILTER(INDEX(Eğitim[],0,4), (INDEX(Eğitim[],0,7)&lt;=30)*(INDEX(Eğitim[],0,7)&lt;&gt;"")*(INDEX(Eğitim[],0,7)&lt;&gt;-1), ""), ROW()-4), "")</f>
        <v/>
      </c>
      <c r="E119" s="52" t="str" cm="1">
        <f t="array" aca="1" ref="E119" ca="1">IFERROR(INDEX(_xlfn._xlws.FILTER(INDEX(Eğitim[],0,5), (INDEX(Eğitim[],0,7)&lt;=30)*(INDEX(Eğitim[],0,7)&lt;&gt;"")*(INDEX(Eğitim[],0,7)&lt;&gt;-1), ""), ROW()-4), "")</f>
        <v/>
      </c>
      <c r="F119" s="35" t="str" cm="1">
        <f t="array" aca="1" ref="F119" ca="1">IFERROR(INDEX(_xlfn._xlws.FILTER(INDEX(Eğitim[],0,7), (INDEX(Eğitim[],0,7)&lt;=30)*(INDEX(Eğitim[],0,7)&lt;&gt;"")*(INDEX(Eğitim[],0,7)&lt;&gt;-1), ""), ROW()-4), "")</f>
        <v/>
      </c>
      <c r="G119" s="44" t="str" cm="1">
        <f t="array" aca="1" ref="G119" ca="1">IFERROR(INDEX(_xlfn._xlws.FILTER(INDEX(Eğitim[],0,8), (INDEX(Eğitim[],0,7)&lt;=30)*(INDEX(Eğitim[],0,7)&lt;&gt;"")*(INDEX(Eğitim[],0,7)&lt;&gt;-1), ""), ROW()-4), "")</f>
        <v/>
      </c>
      <c r="H119" s="43">
        <v>115</v>
      </c>
      <c r="I119" s="34" t="str" cm="1">
        <f t="array" aca="1" ref="I119" ca="1">IFERROR(INDEX(_xlfn._xlws.FILTER(INDEX(Eğitim[],0,2), (INDEX(Eğitim[],0,7)&gt;=31)*(INDEX(Eğitim[],0,7)&lt;=90), ""), ROW()-4), "")</f>
        <v/>
      </c>
      <c r="J119" s="52" t="str" cm="1">
        <f t="array" aca="1" ref="J119" ca="1">IFERROR(INDEX(_xlfn._xlws.FILTER(INDEX(Eğitim[],0,3), (INDEX(Eğitim[],0,7)&gt;=31)*(INDEX(Eğitim[],0,7)&lt;=90), ""), ROW()-4), "")</f>
        <v/>
      </c>
      <c r="K119" s="52" t="str" cm="1">
        <f t="array" aca="1" ref="K119" ca="1">IFERROR(INDEX(_xlfn._xlws.FILTER(INDEX(Eğitim[],0,4), (INDEX(Eğitim[],0,7)&gt;=31)*(INDEX(Eğitim[],0,7)&lt;=90), ""), ROW()-4), "")</f>
        <v/>
      </c>
      <c r="L119" s="52" t="str" cm="1">
        <f t="array" aca="1" ref="L119" ca="1">IFERROR(INDEX(_xlfn._xlws.FILTER(INDEX(Eğitim[],0,5), (INDEX(Eğitim[],0,7)&gt;=31)*(INDEX(Eğitim[],0,7)&lt;=90), ""), ROW()-4), "")</f>
        <v/>
      </c>
      <c r="M119" s="35" t="str" cm="1">
        <f t="array" aca="1" ref="M119" ca="1">IFERROR(INDEX(_xlfn._xlws.FILTER(INDEX(Eğitim[],0,7), (INDEX(Eğitim[],0,7)&gt;=31)*(INDEX(Eğitim[],0,7)&lt;=90), ""), ROW()-4), "")</f>
        <v/>
      </c>
      <c r="N119" s="48" t="str" cm="1">
        <f t="array" aca="1" ref="N119" ca="1">IFERROR(INDEX(_xlfn._xlws.FILTER(INDEX(Eğitim[],0,8), (INDEX(Eğitim[],0,7)&gt;=31)*(INDEX(Eğitim[],0,7)&lt;=90), ""), ROW()-4), "")</f>
        <v/>
      </c>
      <c r="O119" s="34"/>
      <c r="P119" s="52"/>
      <c r="Q119" s="52"/>
      <c r="R119" s="35"/>
      <c r="S119" s="48"/>
    </row>
    <row r="120" spans="1:19" x14ac:dyDescent="0.25">
      <c r="A120" s="30">
        <v>116</v>
      </c>
      <c r="B120" s="34" t="str" cm="1">
        <f t="array" aca="1" ref="B120" ca="1">IFERROR(INDEX(_xlfn._xlws.FILTER(INDEX(Eğitim[],0,2), (INDEX(Eğitim[],0,7)&lt;=30)*(INDEX(Eğitim[],0,7)&lt;&gt;"")*(INDEX(Eğitim[],0,7)&lt;&gt;-1), ""), ROW()-4), "")</f>
        <v/>
      </c>
      <c r="C120" s="52" t="str" cm="1">
        <f t="array" aca="1" ref="C120" ca="1">IFERROR(INDEX(_xlfn._xlws.FILTER(INDEX(Eğitim[],0,3), (INDEX(Eğitim[],0,7)&lt;=30)*(INDEX(Eğitim[],0,7)&lt;&gt;"")*(INDEX(Eğitim[],0,7)&lt;&gt;-1), ""), ROW()-4), "")</f>
        <v/>
      </c>
      <c r="D120" s="52" t="str" cm="1">
        <f t="array" aca="1" ref="D120" ca="1">IFERROR(INDEX(_xlfn._xlws.FILTER(INDEX(Eğitim[],0,4), (INDEX(Eğitim[],0,7)&lt;=30)*(INDEX(Eğitim[],0,7)&lt;&gt;"")*(INDEX(Eğitim[],0,7)&lt;&gt;-1), ""), ROW()-4), "")</f>
        <v/>
      </c>
      <c r="E120" s="52" t="str" cm="1">
        <f t="array" aca="1" ref="E120" ca="1">IFERROR(INDEX(_xlfn._xlws.FILTER(INDEX(Eğitim[],0,5), (INDEX(Eğitim[],0,7)&lt;=30)*(INDEX(Eğitim[],0,7)&lt;&gt;"")*(INDEX(Eğitim[],0,7)&lt;&gt;-1), ""), ROW()-4), "")</f>
        <v/>
      </c>
      <c r="F120" s="35" t="str" cm="1">
        <f t="array" aca="1" ref="F120" ca="1">IFERROR(INDEX(_xlfn._xlws.FILTER(INDEX(Eğitim[],0,7), (INDEX(Eğitim[],0,7)&lt;=30)*(INDEX(Eğitim[],0,7)&lt;&gt;"")*(INDEX(Eğitim[],0,7)&lt;&gt;-1), ""), ROW()-4), "")</f>
        <v/>
      </c>
      <c r="G120" s="44" t="str" cm="1">
        <f t="array" aca="1" ref="G120" ca="1">IFERROR(INDEX(_xlfn._xlws.FILTER(INDEX(Eğitim[],0,8), (INDEX(Eğitim[],0,7)&lt;=30)*(INDEX(Eğitim[],0,7)&lt;&gt;"")*(INDEX(Eğitim[],0,7)&lt;&gt;-1), ""), ROW()-4), "")</f>
        <v/>
      </c>
      <c r="H120" s="30">
        <v>116</v>
      </c>
      <c r="I120" s="34" t="str" cm="1">
        <f t="array" aca="1" ref="I120" ca="1">IFERROR(INDEX(_xlfn._xlws.FILTER(INDEX(Eğitim[],0,2), (INDEX(Eğitim[],0,7)&gt;=31)*(INDEX(Eğitim[],0,7)&lt;=90), ""), ROW()-4), "")</f>
        <v/>
      </c>
      <c r="J120" s="52" t="str" cm="1">
        <f t="array" aca="1" ref="J120" ca="1">IFERROR(INDEX(_xlfn._xlws.FILTER(INDEX(Eğitim[],0,3), (INDEX(Eğitim[],0,7)&gt;=31)*(INDEX(Eğitim[],0,7)&lt;=90), ""), ROW()-4), "")</f>
        <v/>
      </c>
      <c r="K120" s="52" t="str" cm="1">
        <f t="array" aca="1" ref="K120" ca="1">IFERROR(INDEX(_xlfn._xlws.FILTER(INDEX(Eğitim[],0,4), (INDEX(Eğitim[],0,7)&gt;=31)*(INDEX(Eğitim[],0,7)&lt;=90), ""), ROW()-4), "")</f>
        <v/>
      </c>
      <c r="L120" s="52" t="str" cm="1">
        <f t="array" aca="1" ref="L120" ca="1">IFERROR(INDEX(_xlfn._xlws.FILTER(INDEX(Eğitim[],0,5), (INDEX(Eğitim[],0,7)&gt;=31)*(INDEX(Eğitim[],0,7)&lt;=90), ""), ROW()-4), "")</f>
        <v/>
      </c>
      <c r="M120" s="35" t="str" cm="1">
        <f t="array" aca="1" ref="M120" ca="1">IFERROR(INDEX(_xlfn._xlws.FILTER(INDEX(Eğitim[],0,7), (INDEX(Eğitim[],0,7)&gt;=31)*(INDEX(Eğitim[],0,7)&lt;=90), ""), ROW()-4), "")</f>
        <v/>
      </c>
      <c r="N120" s="48" t="str" cm="1">
        <f t="array" aca="1" ref="N120" ca="1">IFERROR(INDEX(_xlfn._xlws.FILTER(INDEX(Eğitim[],0,8), (INDEX(Eğitim[],0,7)&gt;=31)*(INDEX(Eğitim[],0,7)&lt;=90), ""), ROW()-4), "")</f>
        <v/>
      </c>
      <c r="O120" s="34"/>
      <c r="P120" s="52"/>
      <c r="Q120" s="52"/>
      <c r="R120" s="35"/>
      <c r="S120" s="48"/>
    </row>
    <row r="121" spans="1:19" x14ac:dyDescent="0.25">
      <c r="A121" s="43">
        <v>117</v>
      </c>
      <c r="B121" s="34" t="str" cm="1">
        <f t="array" aca="1" ref="B121" ca="1">IFERROR(INDEX(_xlfn._xlws.FILTER(INDEX(Eğitim[],0,2), (INDEX(Eğitim[],0,7)&lt;=30)*(INDEX(Eğitim[],0,7)&lt;&gt;"")*(INDEX(Eğitim[],0,7)&lt;&gt;-1), ""), ROW()-4), "")</f>
        <v/>
      </c>
      <c r="C121" s="52" t="str" cm="1">
        <f t="array" aca="1" ref="C121" ca="1">IFERROR(INDEX(_xlfn._xlws.FILTER(INDEX(Eğitim[],0,3), (INDEX(Eğitim[],0,7)&lt;=30)*(INDEX(Eğitim[],0,7)&lt;&gt;"")*(INDEX(Eğitim[],0,7)&lt;&gt;-1), ""), ROW()-4), "")</f>
        <v/>
      </c>
      <c r="D121" s="52" t="str" cm="1">
        <f t="array" aca="1" ref="D121" ca="1">IFERROR(INDEX(_xlfn._xlws.FILTER(INDEX(Eğitim[],0,4), (INDEX(Eğitim[],0,7)&lt;=30)*(INDEX(Eğitim[],0,7)&lt;&gt;"")*(INDEX(Eğitim[],0,7)&lt;&gt;-1), ""), ROW()-4), "")</f>
        <v/>
      </c>
      <c r="E121" s="52" t="str" cm="1">
        <f t="array" aca="1" ref="E121" ca="1">IFERROR(INDEX(_xlfn._xlws.FILTER(INDEX(Eğitim[],0,5), (INDEX(Eğitim[],0,7)&lt;=30)*(INDEX(Eğitim[],0,7)&lt;&gt;"")*(INDEX(Eğitim[],0,7)&lt;&gt;-1), ""), ROW()-4), "")</f>
        <v/>
      </c>
      <c r="F121" s="35" t="str" cm="1">
        <f t="array" aca="1" ref="F121" ca="1">IFERROR(INDEX(_xlfn._xlws.FILTER(INDEX(Eğitim[],0,7), (INDEX(Eğitim[],0,7)&lt;=30)*(INDEX(Eğitim[],0,7)&lt;&gt;"")*(INDEX(Eğitim[],0,7)&lt;&gt;-1), ""), ROW()-4), "")</f>
        <v/>
      </c>
      <c r="G121" s="44" t="str" cm="1">
        <f t="array" aca="1" ref="G121" ca="1">IFERROR(INDEX(_xlfn._xlws.FILTER(INDEX(Eğitim[],0,8), (INDEX(Eğitim[],0,7)&lt;=30)*(INDEX(Eğitim[],0,7)&lt;&gt;"")*(INDEX(Eğitim[],0,7)&lt;&gt;-1), ""), ROW()-4), "")</f>
        <v/>
      </c>
      <c r="H121" s="43">
        <v>117</v>
      </c>
      <c r="I121" s="34" t="str" cm="1">
        <f t="array" aca="1" ref="I121" ca="1">IFERROR(INDEX(_xlfn._xlws.FILTER(INDEX(Eğitim[],0,2), (INDEX(Eğitim[],0,7)&gt;=31)*(INDEX(Eğitim[],0,7)&lt;=90), ""), ROW()-4), "")</f>
        <v/>
      </c>
      <c r="J121" s="52" t="str" cm="1">
        <f t="array" aca="1" ref="J121" ca="1">IFERROR(INDEX(_xlfn._xlws.FILTER(INDEX(Eğitim[],0,3), (INDEX(Eğitim[],0,7)&gt;=31)*(INDEX(Eğitim[],0,7)&lt;=90), ""), ROW()-4), "")</f>
        <v/>
      </c>
      <c r="K121" s="52" t="str" cm="1">
        <f t="array" aca="1" ref="K121" ca="1">IFERROR(INDEX(_xlfn._xlws.FILTER(INDEX(Eğitim[],0,4), (INDEX(Eğitim[],0,7)&gt;=31)*(INDEX(Eğitim[],0,7)&lt;=90), ""), ROW()-4), "")</f>
        <v/>
      </c>
      <c r="L121" s="52" t="str" cm="1">
        <f t="array" aca="1" ref="L121" ca="1">IFERROR(INDEX(_xlfn._xlws.FILTER(INDEX(Eğitim[],0,5), (INDEX(Eğitim[],0,7)&gt;=31)*(INDEX(Eğitim[],0,7)&lt;=90), ""), ROW()-4), "")</f>
        <v/>
      </c>
      <c r="M121" s="35" t="str" cm="1">
        <f t="array" aca="1" ref="M121" ca="1">IFERROR(INDEX(_xlfn._xlws.FILTER(INDEX(Eğitim[],0,7), (INDEX(Eğitim[],0,7)&gt;=31)*(INDEX(Eğitim[],0,7)&lt;=90), ""), ROW()-4), "")</f>
        <v/>
      </c>
      <c r="N121" s="48" t="str" cm="1">
        <f t="array" aca="1" ref="N121" ca="1">IFERROR(INDEX(_xlfn._xlws.FILTER(INDEX(Eğitim[],0,8), (INDEX(Eğitim[],0,7)&gt;=31)*(INDEX(Eğitim[],0,7)&lt;=90), ""), ROW()-4), "")</f>
        <v/>
      </c>
      <c r="O121" s="34"/>
      <c r="P121" s="52"/>
      <c r="Q121" s="52"/>
      <c r="R121" s="35"/>
      <c r="S121" s="48"/>
    </row>
    <row r="122" spans="1:19" x14ac:dyDescent="0.25">
      <c r="A122" s="30">
        <v>118</v>
      </c>
      <c r="B122" s="34" t="str" cm="1">
        <f t="array" aca="1" ref="B122" ca="1">IFERROR(INDEX(_xlfn._xlws.FILTER(INDEX(Eğitim[],0,2), (INDEX(Eğitim[],0,7)&lt;=30)*(INDEX(Eğitim[],0,7)&lt;&gt;"")*(INDEX(Eğitim[],0,7)&lt;&gt;-1), ""), ROW()-4), "")</f>
        <v/>
      </c>
      <c r="C122" s="52" t="str" cm="1">
        <f t="array" aca="1" ref="C122" ca="1">IFERROR(INDEX(_xlfn._xlws.FILTER(INDEX(Eğitim[],0,3), (INDEX(Eğitim[],0,7)&lt;=30)*(INDEX(Eğitim[],0,7)&lt;&gt;"")*(INDEX(Eğitim[],0,7)&lt;&gt;-1), ""), ROW()-4), "")</f>
        <v/>
      </c>
      <c r="D122" s="52" t="str" cm="1">
        <f t="array" aca="1" ref="D122" ca="1">IFERROR(INDEX(_xlfn._xlws.FILTER(INDEX(Eğitim[],0,4), (INDEX(Eğitim[],0,7)&lt;=30)*(INDEX(Eğitim[],0,7)&lt;&gt;"")*(INDEX(Eğitim[],0,7)&lt;&gt;-1), ""), ROW()-4), "")</f>
        <v/>
      </c>
      <c r="E122" s="52" t="str" cm="1">
        <f t="array" aca="1" ref="E122" ca="1">IFERROR(INDEX(_xlfn._xlws.FILTER(INDEX(Eğitim[],0,5), (INDEX(Eğitim[],0,7)&lt;=30)*(INDEX(Eğitim[],0,7)&lt;&gt;"")*(INDEX(Eğitim[],0,7)&lt;&gt;-1), ""), ROW()-4), "")</f>
        <v/>
      </c>
      <c r="F122" s="35" t="str" cm="1">
        <f t="array" aca="1" ref="F122" ca="1">IFERROR(INDEX(_xlfn._xlws.FILTER(INDEX(Eğitim[],0,7), (INDEX(Eğitim[],0,7)&lt;=30)*(INDEX(Eğitim[],0,7)&lt;&gt;"")*(INDEX(Eğitim[],0,7)&lt;&gt;-1), ""), ROW()-4), "")</f>
        <v/>
      </c>
      <c r="G122" s="44" t="str" cm="1">
        <f t="array" aca="1" ref="G122" ca="1">IFERROR(INDEX(_xlfn._xlws.FILTER(INDEX(Eğitim[],0,8), (INDEX(Eğitim[],0,7)&lt;=30)*(INDEX(Eğitim[],0,7)&lt;&gt;"")*(INDEX(Eğitim[],0,7)&lt;&gt;-1), ""), ROW()-4), "")</f>
        <v/>
      </c>
      <c r="H122" s="30">
        <v>118</v>
      </c>
      <c r="I122" s="34" t="str" cm="1">
        <f t="array" aca="1" ref="I122" ca="1">IFERROR(INDEX(_xlfn._xlws.FILTER(INDEX(Eğitim[],0,2), (INDEX(Eğitim[],0,7)&gt;=31)*(INDEX(Eğitim[],0,7)&lt;=90), ""), ROW()-4), "")</f>
        <v/>
      </c>
      <c r="J122" s="52" t="str" cm="1">
        <f t="array" aca="1" ref="J122" ca="1">IFERROR(INDEX(_xlfn._xlws.FILTER(INDEX(Eğitim[],0,3), (INDEX(Eğitim[],0,7)&gt;=31)*(INDEX(Eğitim[],0,7)&lt;=90), ""), ROW()-4), "")</f>
        <v/>
      </c>
      <c r="K122" s="52" t="str" cm="1">
        <f t="array" aca="1" ref="K122" ca="1">IFERROR(INDEX(_xlfn._xlws.FILTER(INDEX(Eğitim[],0,4), (INDEX(Eğitim[],0,7)&gt;=31)*(INDEX(Eğitim[],0,7)&lt;=90), ""), ROW()-4), "")</f>
        <v/>
      </c>
      <c r="L122" s="52" t="str" cm="1">
        <f t="array" aca="1" ref="L122" ca="1">IFERROR(INDEX(_xlfn._xlws.FILTER(INDEX(Eğitim[],0,5), (INDEX(Eğitim[],0,7)&gt;=31)*(INDEX(Eğitim[],0,7)&lt;=90), ""), ROW()-4), "")</f>
        <v/>
      </c>
      <c r="M122" s="35" t="str" cm="1">
        <f t="array" aca="1" ref="M122" ca="1">IFERROR(INDEX(_xlfn._xlws.FILTER(INDEX(Eğitim[],0,7), (INDEX(Eğitim[],0,7)&gt;=31)*(INDEX(Eğitim[],0,7)&lt;=90), ""), ROW()-4), "")</f>
        <v/>
      </c>
      <c r="N122" s="48" t="str" cm="1">
        <f t="array" aca="1" ref="N122" ca="1">IFERROR(INDEX(_xlfn._xlws.FILTER(INDEX(Eğitim[],0,8), (INDEX(Eğitim[],0,7)&gt;=31)*(INDEX(Eğitim[],0,7)&lt;=90), ""), ROW()-4), "")</f>
        <v/>
      </c>
      <c r="O122" s="34"/>
      <c r="P122" s="52"/>
      <c r="Q122" s="52"/>
      <c r="R122" s="35"/>
      <c r="S122" s="48"/>
    </row>
    <row r="123" spans="1:19" x14ac:dyDescent="0.25">
      <c r="A123" s="43">
        <v>119</v>
      </c>
      <c r="B123" s="34" t="str" cm="1">
        <f t="array" aca="1" ref="B123" ca="1">IFERROR(INDEX(_xlfn._xlws.FILTER(INDEX(Eğitim[],0,2), (INDEX(Eğitim[],0,7)&lt;=30)*(INDEX(Eğitim[],0,7)&lt;&gt;"")*(INDEX(Eğitim[],0,7)&lt;&gt;-1), ""), ROW()-4), "")</f>
        <v/>
      </c>
      <c r="C123" s="52" t="str" cm="1">
        <f t="array" aca="1" ref="C123" ca="1">IFERROR(INDEX(_xlfn._xlws.FILTER(INDEX(Eğitim[],0,3), (INDEX(Eğitim[],0,7)&lt;=30)*(INDEX(Eğitim[],0,7)&lt;&gt;"")*(INDEX(Eğitim[],0,7)&lt;&gt;-1), ""), ROW()-4), "")</f>
        <v/>
      </c>
      <c r="D123" s="52" t="str" cm="1">
        <f t="array" aca="1" ref="D123" ca="1">IFERROR(INDEX(_xlfn._xlws.FILTER(INDEX(Eğitim[],0,4), (INDEX(Eğitim[],0,7)&lt;=30)*(INDEX(Eğitim[],0,7)&lt;&gt;"")*(INDEX(Eğitim[],0,7)&lt;&gt;-1), ""), ROW()-4), "")</f>
        <v/>
      </c>
      <c r="E123" s="52" t="str" cm="1">
        <f t="array" aca="1" ref="E123" ca="1">IFERROR(INDEX(_xlfn._xlws.FILTER(INDEX(Eğitim[],0,5), (INDEX(Eğitim[],0,7)&lt;=30)*(INDEX(Eğitim[],0,7)&lt;&gt;"")*(INDEX(Eğitim[],0,7)&lt;&gt;-1), ""), ROW()-4), "")</f>
        <v/>
      </c>
      <c r="F123" s="35" t="str" cm="1">
        <f t="array" aca="1" ref="F123" ca="1">IFERROR(INDEX(_xlfn._xlws.FILTER(INDEX(Eğitim[],0,7), (INDEX(Eğitim[],0,7)&lt;=30)*(INDEX(Eğitim[],0,7)&lt;&gt;"")*(INDEX(Eğitim[],0,7)&lt;&gt;-1), ""), ROW()-4), "")</f>
        <v/>
      </c>
      <c r="G123" s="44" t="str" cm="1">
        <f t="array" aca="1" ref="G123" ca="1">IFERROR(INDEX(_xlfn._xlws.FILTER(INDEX(Eğitim[],0,8), (INDEX(Eğitim[],0,7)&lt;=30)*(INDEX(Eğitim[],0,7)&lt;&gt;"")*(INDEX(Eğitim[],0,7)&lt;&gt;-1), ""), ROW()-4), "")</f>
        <v/>
      </c>
      <c r="H123" s="43">
        <v>119</v>
      </c>
      <c r="I123" s="34" t="str" cm="1">
        <f t="array" aca="1" ref="I123" ca="1">IFERROR(INDEX(_xlfn._xlws.FILTER(INDEX(Eğitim[],0,2), (INDEX(Eğitim[],0,7)&gt;=31)*(INDEX(Eğitim[],0,7)&lt;=90), ""), ROW()-4), "")</f>
        <v/>
      </c>
      <c r="J123" s="52" t="str" cm="1">
        <f t="array" aca="1" ref="J123" ca="1">IFERROR(INDEX(_xlfn._xlws.FILTER(INDEX(Eğitim[],0,3), (INDEX(Eğitim[],0,7)&gt;=31)*(INDEX(Eğitim[],0,7)&lt;=90), ""), ROW()-4), "")</f>
        <v/>
      </c>
      <c r="K123" s="52" t="str" cm="1">
        <f t="array" aca="1" ref="K123" ca="1">IFERROR(INDEX(_xlfn._xlws.FILTER(INDEX(Eğitim[],0,4), (INDEX(Eğitim[],0,7)&gt;=31)*(INDEX(Eğitim[],0,7)&lt;=90), ""), ROW()-4), "")</f>
        <v/>
      </c>
      <c r="L123" s="52" t="str" cm="1">
        <f t="array" aca="1" ref="L123" ca="1">IFERROR(INDEX(_xlfn._xlws.FILTER(INDEX(Eğitim[],0,5), (INDEX(Eğitim[],0,7)&gt;=31)*(INDEX(Eğitim[],0,7)&lt;=90), ""), ROW()-4), "")</f>
        <v/>
      </c>
      <c r="M123" s="35" t="str" cm="1">
        <f t="array" aca="1" ref="M123" ca="1">IFERROR(INDEX(_xlfn._xlws.FILTER(INDEX(Eğitim[],0,7), (INDEX(Eğitim[],0,7)&gt;=31)*(INDEX(Eğitim[],0,7)&lt;=90), ""), ROW()-4), "")</f>
        <v/>
      </c>
      <c r="N123" s="48" t="str" cm="1">
        <f t="array" aca="1" ref="N123" ca="1">IFERROR(INDEX(_xlfn._xlws.FILTER(INDEX(Eğitim[],0,8), (INDEX(Eğitim[],0,7)&gt;=31)*(INDEX(Eğitim[],0,7)&lt;=90), ""), ROW()-4), "")</f>
        <v/>
      </c>
      <c r="O123" s="34"/>
      <c r="P123" s="52"/>
      <c r="Q123" s="52"/>
      <c r="R123" s="35"/>
      <c r="S123" s="48"/>
    </row>
    <row r="124" spans="1:19" x14ac:dyDescent="0.25">
      <c r="A124" s="30">
        <v>120</v>
      </c>
      <c r="B124" s="34" t="str" cm="1">
        <f t="array" aca="1" ref="B124" ca="1">IFERROR(INDEX(_xlfn._xlws.FILTER(INDEX(Eğitim[],0,2), (INDEX(Eğitim[],0,7)&lt;=30)*(INDEX(Eğitim[],0,7)&lt;&gt;"")*(INDEX(Eğitim[],0,7)&lt;&gt;-1), ""), ROW()-4), "")</f>
        <v/>
      </c>
      <c r="C124" s="52" t="str" cm="1">
        <f t="array" aca="1" ref="C124" ca="1">IFERROR(INDEX(_xlfn._xlws.FILTER(INDEX(Eğitim[],0,3), (INDEX(Eğitim[],0,7)&lt;=30)*(INDEX(Eğitim[],0,7)&lt;&gt;"")*(INDEX(Eğitim[],0,7)&lt;&gt;-1), ""), ROW()-4), "")</f>
        <v/>
      </c>
      <c r="D124" s="52" t="str" cm="1">
        <f t="array" aca="1" ref="D124" ca="1">IFERROR(INDEX(_xlfn._xlws.FILTER(INDEX(Eğitim[],0,4), (INDEX(Eğitim[],0,7)&lt;=30)*(INDEX(Eğitim[],0,7)&lt;&gt;"")*(INDEX(Eğitim[],0,7)&lt;&gt;-1), ""), ROW()-4), "")</f>
        <v/>
      </c>
      <c r="E124" s="52" t="str" cm="1">
        <f t="array" aca="1" ref="E124" ca="1">IFERROR(INDEX(_xlfn._xlws.FILTER(INDEX(Eğitim[],0,5), (INDEX(Eğitim[],0,7)&lt;=30)*(INDEX(Eğitim[],0,7)&lt;&gt;"")*(INDEX(Eğitim[],0,7)&lt;&gt;-1), ""), ROW()-4), "")</f>
        <v/>
      </c>
      <c r="F124" s="35" t="str" cm="1">
        <f t="array" aca="1" ref="F124" ca="1">IFERROR(INDEX(_xlfn._xlws.FILTER(INDEX(Eğitim[],0,7), (INDEX(Eğitim[],0,7)&lt;=30)*(INDEX(Eğitim[],0,7)&lt;&gt;"")*(INDEX(Eğitim[],0,7)&lt;&gt;-1), ""), ROW()-4), "")</f>
        <v/>
      </c>
      <c r="G124" s="44" t="str" cm="1">
        <f t="array" aca="1" ref="G124" ca="1">IFERROR(INDEX(_xlfn._xlws.FILTER(INDEX(Eğitim[],0,8), (INDEX(Eğitim[],0,7)&lt;=30)*(INDEX(Eğitim[],0,7)&lt;&gt;"")*(INDEX(Eğitim[],0,7)&lt;&gt;-1), ""), ROW()-4), "")</f>
        <v/>
      </c>
      <c r="H124" s="30">
        <v>120</v>
      </c>
      <c r="I124" s="34" t="str" cm="1">
        <f t="array" aca="1" ref="I124" ca="1">IFERROR(INDEX(_xlfn._xlws.FILTER(INDEX(Eğitim[],0,2), (INDEX(Eğitim[],0,7)&gt;=31)*(INDEX(Eğitim[],0,7)&lt;=90), ""), ROW()-4), "")</f>
        <v/>
      </c>
      <c r="J124" s="52" t="str" cm="1">
        <f t="array" aca="1" ref="J124" ca="1">IFERROR(INDEX(_xlfn._xlws.FILTER(INDEX(Eğitim[],0,3), (INDEX(Eğitim[],0,7)&gt;=31)*(INDEX(Eğitim[],0,7)&lt;=90), ""), ROW()-4), "")</f>
        <v/>
      </c>
      <c r="K124" s="52" t="str" cm="1">
        <f t="array" aca="1" ref="K124" ca="1">IFERROR(INDEX(_xlfn._xlws.FILTER(INDEX(Eğitim[],0,4), (INDEX(Eğitim[],0,7)&gt;=31)*(INDEX(Eğitim[],0,7)&lt;=90), ""), ROW()-4), "")</f>
        <v/>
      </c>
      <c r="L124" s="52" t="str" cm="1">
        <f t="array" aca="1" ref="L124" ca="1">IFERROR(INDEX(_xlfn._xlws.FILTER(INDEX(Eğitim[],0,5), (INDEX(Eğitim[],0,7)&gt;=31)*(INDEX(Eğitim[],0,7)&lt;=90), ""), ROW()-4), "")</f>
        <v/>
      </c>
      <c r="M124" s="35" t="str" cm="1">
        <f t="array" aca="1" ref="M124" ca="1">IFERROR(INDEX(_xlfn._xlws.FILTER(INDEX(Eğitim[],0,7), (INDEX(Eğitim[],0,7)&gt;=31)*(INDEX(Eğitim[],0,7)&lt;=90), ""), ROW()-4), "")</f>
        <v/>
      </c>
      <c r="N124" s="48" t="str" cm="1">
        <f t="array" aca="1" ref="N124" ca="1">IFERROR(INDEX(_xlfn._xlws.FILTER(INDEX(Eğitim[],0,8), (INDEX(Eğitim[],0,7)&gt;=31)*(INDEX(Eğitim[],0,7)&lt;=90), ""), ROW()-4), "")</f>
        <v/>
      </c>
      <c r="O124" s="34"/>
      <c r="P124" s="52"/>
      <c r="Q124" s="52"/>
      <c r="R124" s="35"/>
      <c r="S124" s="48"/>
    </row>
    <row r="125" spans="1:19" x14ac:dyDescent="0.25">
      <c r="A125" s="43">
        <v>121</v>
      </c>
      <c r="B125" s="34" t="str" cm="1">
        <f t="array" aca="1" ref="B125" ca="1">IFERROR(INDEX(_xlfn._xlws.FILTER(INDEX(Eğitim[],0,2), (INDEX(Eğitim[],0,7)&lt;=30)*(INDEX(Eğitim[],0,7)&lt;&gt;"")*(INDEX(Eğitim[],0,7)&lt;&gt;-1), ""), ROW()-4), "")</f>
        <v/>
      </c>
      <c r="C125" s="52" t="str" cm="1">
        <f t="array" aca="1" ref="C125" ca="1">IFERROR(INDEX(_xlfn._xlws.FILTER(INDEX(Eğitim[],0,3), (INDEX(Eğitim[],0,7)&lt;=30)*(INDEX(Eğitim[],0,7)&lt;&gt;"")*(INDEX(Eğitim[],0,7)&lt;&gt;-1), ""), ROW()-4), "")</f>
        <v/>
      </c>
      <c r="D125" s="52" t="str" cm="1">
        <f t="array" aca="1" ref="D125" ca="1">IFERROR(INDEX(_xlfn._xlws.FILTER(INDEX(Eğitim[],0,4), (INDEX(Eğitim[],0,7)&lt;=30)*(INDEX(Eğitim[],0,7)&lt;&gt;"")*(INDEX(Eğitim[],0,7)&lt;&gt;-1), ""), ROW()-4), "")</f>
        <v/>
      </c>
      <c r="E125" s="52" t="str" cm="1">
        <f t="array" aca="1" ref="E125" ca="1">IFERROR(INDEX(_xlfn._xlws.FILTER(INDEX(Eğitim[],0,5), (INDEX(Eğitim[],0,7)&lt;=30)*(INDEX(Eğitim[],0,7)&lt;&gt;"")*(INDEX(Eğitim[],0,7)&lt;&gt;-1), ""), ROW()-4), "")</f>
        <v/>
      </c>
      <c r="F125" s="35" t="str" cm="1">
        <f t="array" aca="1" ref="F125" ca="1">IFERROR(INDEX(_xlfn._xlws.FILTER(INDEX(Eğitim[],0,7), (INDEX(Eğitim[],0,7)&lt;=30)*(INDEX(Eğitim[],0,7)&lt;&gt;"")*(INDEX(Eğitim[],0,7)&lt;&gt;-1), ""), ROW()-4), "")</f>
        <v/>
      </c>
      <c r="G125" s="44" t="str" cm="1">
        <f t="array" aca="1" ref="G125" ca="1">IFERROR(INDEX(_xlfn._xlws.FILTER(INDEX(Eğitim[],0,8), (INDEX(Eğitim[],0,7)&lt;=30)*(INDEX(Eğitim[],0,7)&lt;&gt;"")*(INDEX(Eğitim[],0,7)&lt;&gt;-1), ""), ROW()-4), "")</f>
        <v/>
      </c>
      <c r="H125" s="43">
        <v>121</v>
      </c>
      <c r="I125" s="34" t="str" cm="1">
        <f t="array" aca="1" ref="I125" ca="1">IFERROR(INDEX(_xlfn._xlws.FILTER(INDEX(Eğitim[],0,2), (INDEX(Eğitim[],0,7)&gt;=31)*(INDEX(Eğitim[],0,7)&lt;=90), ""), ROW()-4), "")</f>
        <v/>
      </c>
      <c r="J125" s="52" t="str" cm="1">
        <f t="array" aca="1" ref="J125" ca="1">IFERROR(INDEX(_xlfn._xlws.FILTER(INDEX(Eğitim[],0,3), (INDEX(Eğitim[],0,7)&gt;=31)*(INDEX(Eğitim[],0,7)&lt;=90), ""), ROW()-4), "")</f>
        <v/>
      </c>
      <c r="K125" s="52" t="str" cm="1">
        <f t="array" aca="1" ref="K125" ca="1">IFERROR(INDEX(_xlfn._xlws.FILTER(INDEX(Eğitim[],0,4), (INDEX(Eğitim[],0,7)&gt;=31)*(INDEX(Eğitim[],0,7)&lt;=90), ""), ROW()-4), "")</f>
        <v/>
      </c>
      <c r="L125" s="52" t="str" cm="1">
        <f t="array" aca="1" ref="L125" ca="1">IFERROR(INDEX(_xlfn._xlws.FILTER(INDEX(Eğitim[],0,5), (INDEX(Eğitim[],0,7)&gt;=31)*(INDEX(Eğitim[],0,7)&lt;=90), ""), ROW()-4), "")</f>
        <v/>
      </c>
      <c r="M125" s="35" t="str" cm="1">
        <f t="array" aca="1" ref="M125" ca="1">IFERROR(INDEX(_xlfn._xlws.FILTER(INDEX(Eğitim[],0,7), (INDEX(Eğitim[],0,7)&gt;=31)*(INDEX(Eğitim[],0,7)&lt;=90), ""), ROW()-4), "")</f>
        <v/>
      </c>
      <c r="N125" s="48" t="str" cm="1">
        <f t="array" aca="1" ref="N125" ca="1">IFERROR(INDEX(_xlfn._xlws.FILTER(INDEX(Eğitim[],0,8), (INDEX(Eğitim[],0,7)&gt;=31)*(INDEX(Eğitim[],0,7)&lt;=90), ""), ROW()-4), "")</f>
        <v/>
      </c>
      <c r="O125" s="34"/>
      <c r="P125" s="52"/>
      <c r="Q125" s="52"/>
      <c r="R125" s="35"/>
      <c r="S125" s="48"/>
    </row>
    <row r="126" spans="1:19" x14ac:dyDescent="0.25">
      <c r="A126" s="30">
        <v>122</v>
      </c>
      <c r="B126" s="34" t="str" cm="1">
        <f t="array" aca="1" ref="B126" ca="1">IFERROR(INDEX(_xlfn._xlws.FILTER(INDEX(Eğitim[],0,2), (INDEX(Eğitim[],0,7)&lt;=30)*(INDEX(Eğitim[],0,7)&lt;&gt;"")*(INDEX(Eğitim[],0,7)&lt;&gt;-1), ""), ROW()-4), "")</f>
        <v/>
      </c>
      <c r="C126" s="52" t="str" cm="1">
        <f t="array" aca="1" ref="C126" ca="1">IFERROR(INDEX(_xlfn._xlws.FILTER(INDEX(Eğitim[],0,3), (INDEX(Eğitim[],0,7)&lt;=30)*(INDEX(Eğitim[],0,7)&lt;&gt;"")*(INDEX(Eğitim[],0,7)&lt;&gt;-1), ""), ROW()-4), "")</f>
        <v/>
      </c>
      <c r="D126" s="52" t="str" cm="1">
        <f t="array" aca="1" ref="D126" ca="1">IFERROR(INDEX(_xlfn._xlws.FILTER(INDEX(Eğitim[],0,4), (INDEX(Eğitim[],0,7)&lt;=30)*(INDEX(Eğitim[],0,7)&lt;&gt;"")*(INDEX(Eğitim[],0,7)&lt;&gt;-1), ""), ROW()-4), "")</f>
        <v/>
      </c>
      <c r="E126" s="52" t="str" cm="1">
        <f t="array" aca="1" ref="E126" ca="1">IFERROR(INDEX(_xlfn._xlws.FILTER(INDEX(Eğitim[],0,5), (INDEX(Eğitim[],0,7)&lt;=30)*(INDEX(Eğitim[],0,7)&lt;&gt;"")*(INDEX(Eğitim[],0,7)&lt;&gt;-1), ""), ROW()-4), "")</f>
        <v/>
      </c>
      <c r="F126" s="35" t="str" cm="1">
        <f t="array" aca="1" ref="F126" ca="1">IFERROR(INDEX(_xlfn._xlws.FILTER(INDEX(Eğitim[],0,7), (INDEX(Eğitim[],0,7)&lt;=30)*(INDEX(Eğitim[],0,7)&lt;&gt;"")*(INDEX(Eğitim[],0,7)&lt;&gt;-1), ""), ROW()-4), "")</f>
        <v/>
      </c>
      <c r="G126" s="44" t="str" cm="1">
        <f t="array" aca="1" ref="G126" ca="1">IFERROR(INDEX(_xlfn._xlws.FILTER(INDEX(Eğitim[],0,8), (INDEX(Eğitim[],0,7)&lt;=30)*(INDEX(Eğitim[],0,7)&lt;&gt;"")*(INDEX(Eğitim[],0,7)&lt;&gt;-1), ""), ROW()-4), "")</f>
        <v/>
      </c>
      <c r="H126" s="30">
        <v>122</v>
      </c>
      <c r="I126" s="34" t="str" cm="1">
        <f t="array" aca="1" ref="I126" ca="1">IFERROR(INDEX(_xlfn._xlws.FILTER(INDEX(Eğitim[],0,2), (INDEX(Eğitim[],0,7)&gt;=31)*(INDEX(Eğitim[],0,7)&lt;=90), ""), ROW()-4), "")</f>
        <v/>
      </c>
      <c r="J126" s="52" t="str" cm="1">
        <f t="array" aca="1" ref="J126" ca="1">IFERROR(INDEX(_xlfn._xlws.FILTER(INDEX(Eğitim[],0,3), (INDEX(Eğitim[],0,7)&gt;=31)*(INDEX(Eğitim[],0,7)&lt;=90), ""), ROW()-4), "")</f>
        <v/>
      </c>
      <c r="K126" s="52" t="str" cm="1">
        <f t="array" aca="1" ref="K126" ca="1">IFERROR(INDEX(_xlfn._xlws.FILTER(INDEX(Eğitim[],0,4), (INDEX(Eğitim[],0,7)&gt;=31)*(INDEX(Eğitim[],0,7)&lt;=90), ""), ROW()-4), "")</f>
        <v/>
      </c>
      <c r="L126" s="52" t="str" cm="1">
        <f t="array" aca="1" ref="L126" ca="1">IFERROR(INDEX(_xlfn._xlws.FILTER(INDEX(Eğitim[],0,5), (INDEX(Eğitim[],0,7)&gt;=31)*(INDEX(Eğitim[],0,7)&lt;=90), ""), ROW()-4), "")</f>
        <v/>
      </c>
      <c r="M126" s="35" t="str" cm="1">
        <f t="array" aca="1" ref="M126" ca="1">IFERROR(INDEX(_xlfn._xlws.FILTER(INDEX(Eğitim[],0,7), (INDEX(Eğitim[],0,7)&gt;=31)*(INDEX(Eğitim[],0,7)&lt;=90), ""), ROW()-4), "")</f>
        <v/>
      </c>
      <c r="N126" s="48" t="str" cm="1">
        <f t="array" aca="1" ref="N126" ca="1">IFERROR(INDEX(_xlfn._xlws.FILTER(INDEX(Eğitim[],0,8), (INDEX(Eğitim[],0,7)&gt;=31)*(INDEX(Eğitim[],0,7)&lt;=90), ""), ROW()-4), "")</f>
        <v/>
      </c>
      <c r="O126" s="34"/>
      <c r="P126" s="52"/>
      <c r="Q126" s="52"/>
      <c r="R126" s="35"/>
      <c r="S126" s="48"/>
    </row>
    <row r="127" spans="1:19" x14ac:dyDescent="0.25">
      <c r="A127" s="43">
        <v>123</v>
      </c>
      <c r="B127" s="34" t="str" cm="1">
        <f t="array" aca="1" ref="B127" ca="1">IFERROR(INDEX(_xlfn._xlws.FILTER(INDEX(Eğitim[],0,2), (INDEX(Eğitim[],0,7)&lt;=30)*(INDEX(Eğitim[],0,7)&lt;&gt;"")*(INDEX(Eğitim[],0,7)&lt;&gt;-1), ""), ROW()-4), "")</f>
        <v/>
      </c>
      <c r="C127" s="52" t="str" cm="1">
        <f t="array" aca="1" ref="C127" ca="1">IFERROR(INDEX(_xlfn._xlws.FILTER(INDEX(Eğitim[],0,3), (INDEX(Eğitim[],0,7)&lt;=30)*(INDEX(Eğitim[],0,7)&lt;&gt;"")*(INDEX(Eğitim[],0,7)&lt;&gt;-1), ""), ROW()-4), "")</f>
        <v/>
      </c>
      <c r="D127" s="52" t="str" cm="1">
        <f t="array" aca="1" ref="D127" ca="1">IFERROR(INDEX(_xlfn._xlws.FILTER(INDEX(Eğitim[],0,4), (INDEX(Eğitim[],0,7)&lt;=30)*(INDEX(Eğitim[],0,7)&lt;&gt;"")*(INDEX(Eğitim[],0,7)&lt;&gt;-1), ""), ROW()-4), "")</f>
        <v/>
      </c>
      <c r="E127" s="52" t="str" cm="1">
        <f t="array" aca="1" ref="E127" ca="1">IFERROR(INDEX(_xlfn._xlws.FILTER(INDEX(Eğitim[],0,5), (INDEX(Eğitim[],0,7)&lt;=30)*(INDEX(Eğitim[],0,7)&lt;&gt;"")*(INDEX(Eğitim[],0,7)&lt;&gt;-1), ""), ROW()-4), "")</f>
        <v/>
      </c>
      <c r="F127" s="35" t="str" cm="1">
        <f t="array" aca="1" ref="F127" ca="1">IFERROR(INDEX(_xlfn._xlws.FILTER(INDEX(Eğitim[],0,7), (INDEX(Eğitim[],0,7)&lt;=30)*(INDEX(Eğitim[],0,7)&lt;&gt;"")*(INDEX(Eğitim[],0,7)&lt;&gt;-1), ""), ROW()-4), "")</f>
        <v/>
      </c>
      <c r="G127" s="44" t="str" cm="1">
        <f t="array" aca="1" ref="G127" ca="1">IFERROR(INDEX(_xlfn._xlws.FILTER(INDEX(Eğitim[],0,8), (INDEX(Eğitim[],0,7)&lt;=30)*(INDEX(Eğitim[],0,7)&lt;&gt;"")*(INDEX(Eğitim[],0,7)&lt;&gt;-1), ""), ROW()-4), "")</f>
        <v/>
      </c>
      <c r="H127" s="43">
        <v>123</v>
      </c>
      <c r="I127" s="34" t="str" cm="1">
        <f t="array" aca="1" ref="I127" ca="1">IFERROR(INDEX(_xlfn._xlws.FILTER(INDEX(Eğitim[],0,2), (INDEX(Eğitim[],0,7)&gt;=31)*(INDEX(Eğitim[],0,7)&lt;=90), ""), ROW()-4), "")</f>
        <v/>
      </c>
      <c r="J127" s="52" t="str" cm="1">
        <f t="array" aca="1" ref="J127" ca="1">IFERROR(INDEX(_xlfn._xlws.FILTER(INDEX(Eğitim[],0,3), (INDEX(Eğitim[],0,7)&gt;=31)*(INDEX(Eğitim[],0,7)&lt;=90), ""), ROW()-4), "")</f>
        <v/>
      </c>
      <c r="K127" s="52" t="str" cm="1">
        <f t="array" aca="1" ref="K127" ca="1">IFERROR(INDEX(_xlfn._xlws.FILTER(INDEX(Eğitim[],0,4), (INDEX(Eğitim[],0,7)&gt;=31)*(INDEX(Eğitim[],0,7)&lt;=90), ""), ROW()-4), "")</f>
        <v/>
      </c>
      <c r="L127" s="52" t="str" cm="1">
        <f t="array" aca="1" ref="L127" ca="1">IFERROR(INDEX(_xlfn._xlws.FILTER(INDEX(Eğitim[],0,5), (INDEX(Eğitim[],0,7)&gt;=31)*(INDEX(Eğitim[],0,7)&lt;=90), ""), ROW()-4), "")</f>
        <v/>
      </c>
      <c r="M127" s="35" t="str" cm="1">
        <f t="array" aca="1" ref="M127" ca="1">IFERROR(INDEX(_xlfn._xlws.FILTER(INDEX(Eğitim[],0,7), (INDEX(Eğitim[],0,7)&gt;=31)*(INDEX(Eğitim[],0,7)&lt;=90), ""), ROW()-4), "")</f>
        <v/>
      </c>
      <c r="N127" s="48" t="str" cm="1">
        <f t="array" aca="1" ref="N127" ca="1">IFERROR(INDEX(_xlfn._xlws.FILTER(INDEX(Eğitim[],0,8), (INDEX(Eğitim[],0,7)&gt;=31)*(INDEX(Eğitim[],0,7)&lt;=90), ""), ROW()-4), "")</f>
        <v/>
      </c>
      <c r="O127" s="34"/>
      <c r="P127" s="52"/>
      <c r="Q127" s="52"/>
      <c r="R127" s="35"/>
      <c r="S127" s="48"/>
    </row>
    <row r="128" spans="1:19" x14ac:dyDescent="0.25">
      <c r="A128" s="30">
        <v>124</v>
      </c>
      <c r="B128" s="34" t="str" cm="1">
        <f t="array" aca="1" ref="B128" ca="1">IFERROR(INDEX(_xlfn._xlws.FILTER(INDEX(Eğitim[],0,2), (INDEX(Eğitim[],0,7)&lt;=30)*(INDEX(Eğitim[],0,7)&lt;&gt;"")*(INDEX(Eğitim[],0,7)&lt;&gt;-1), ""), ROW()-4), "")</f>
        <v/>
      </c>
      <c r="C128" s="52" t="str" cm="1">
        <f t="array" aca="1" ref="C128" ca="1">IFERROR(INDEX(_xlfn._xlws.FILTER(INDEX(Eğitim[],0,3), (INDEX(Eğitim[],0,7)&lt;=30)*(INDEX(Eğitim[],0,7)&lt;&gt;"")*(INDEX(Eğitim[],0,7)&lt;&gt;-1), ""), ROW()-4), "")</f>
        <v/>
      </c>
      <c r="D128" s="52" t="str" cm="1">
        <f t="array" aca="1" ref="D128" ca="1">IFERROR(INDEX(_xlfn._xlws.FILTER(INDEX(Eğitim[],0,4), (INDEX(Eğitim[],0,7)&lt;=30)*(INDEX(Eğitim[],0,7)&lt;&gt;"")*(INDEX(Eğitim[],0,7)&lt;&gt;-1), ""), ROW()-4), "")</f>
        <v/>
      </c>
      <c r="E128" s="52" t="str" cm="1">
        <f t="array" aca="1" ref="E128" ca="1">IFERROR(INDEX(_xlfn._xlws.FILTER(INDEX(Eğitim[],0,5), (INDEX(Eğitim[],0,7)&lt;=30)*(INDEX(Eğitim[],0,7)&lt;&gt;"")*(INDEX(Eğitim[],0,7)&lt;&gt;-1), ""), ROW()-4), "")</f>
        <v/>
      </c>
      <c r="F128" s="35" t="str" cm="1">
        <f t="array" aca="1" ref="F128" ca="1">IFERROR(INDEX(_xlfn._xlws.FILTER(INDEX(Eğitim[],0,7), (INDEX(Eğitim[],0,7)&lt;=30)*(INDEX(Eğitim[],0,7)&lt;&gt;"")*(INDEX(Eğitim[],0,7)&lt;&gt;-1), ""), ROW()-4), "")</f>
        <v/>
      </c>
      <c r="G128" s="44" t="str" cm="1">
        <f t="array" aca="1" ref="G128" ca="1">IFERROR(INDEX(_xlfn._xlws.FILTER(INDEX(Eğitim[],0,8), (INDEX(Eğitim[],0,7)&lt;=30)*(INDEX(Eğitim[],0,7)&lt;&gt;"")*(INDEX(Eğitim[],0,7)&lt;&gt;-1), ""), ROW()-4), "")</f>
        <v/>
      </c>
      <c r="H128" s="30">
        <v>124</v>
      </c>
      <c r="I128" s="34" t="str" cm="1">
        <f t="array" aca="1" ref="I128" ca="1">IFERROR(INDEX(_xlfn._xlws.FILTER(INDEX(Eğitim[],0,2), (INDEX(Eğitim[],0,7)&gt;=31)*(INDEX(Eğitim[],0,7)&lt;=90), ""), ROW()-4), "")</f>
        <v/>
      </c>
      <c r="J128" s="52" t="str" cm="1">
        <f t="array" aca="1" ref="J128" ca="1">IFERROR(INDEX(_xlfn._xlws.FILTER(INDEX(Eğitim[],0,3), (INDEX(Eğitim[],0,7)&gt;=31)*(INDEX(Eğitim[],0,7)&lt;=90), ""), ROW()-4), "")</f>
        <v/>
      </c>
      <c r="K128" s="52" t="str" cm="1">
        <f t="array" aca="1" ref="K128" ca="1">IFERROR(INDEX(_xlfn._xlws.FILTER(INDEX(Eğitim[],0,4), (INDEX(Eğitim[],0,7)&gt;=31)*(INDEX(Eğitim[],0,7)&lt;=90), ""), ROW()-4), "")</f>
        <v/>
      </c>
      <c r="L128" s="52" t="str" cm="1">
        <f t="array" aca="1" ref="L128" ca="1">IFERROR(INDEX(_xlfn._xlws.FILTER(INDEX(Eğitim[],0,5), (INDEX(Eğitim[],0,7)&gt;=31)*(INDEX(Eğitim[],0,7)&lt;=90), ""), ROW()-4), "")</f>
        <v/>
      </c>
      <c r="M128" s="35" t="str" cm="1">
        <f t="array" aca="1" ref="M128" ca="1">IFERROR(INDEX(_xlfn._xlws.FILTER(INDEX(Eğitim[],0,7), (INDEX(Eğitim[],0,7)&gt;=31)*(INDEX(Eğitim[],0,7)&lt;=90), ""), ROW()-4), "")</f>
        <v/>
      </c>
      <c r="N128" s="48" t="str" cm="1">
        <f t="array" aca="1" ref="N128" ca="1">IFERROR(INDEX(_xlfn._xlws.FILTER(INDEX(Eğitim[],0,8), (INDEX(Eğitim[],0,7)&gt;=31)*(INDEX(Eğitim[],0,7)&lt;=90), ""), ROW()-4), "")</f>
        <v/>
      </c>
      <c r="O128" s="34"/>
      <c r="P128" s="52"/>
      <c r="Q128" s="52"/>
      <c r="R128" s="35"/>
      <c r="S128" s="48"/>
    </row>
    <row r="129" spans="1:19" x14ac:dyDescent="0.25">
      <c r="A129" s="43">
        <v>125</v>
      </c>
      <c r="B129" s="34" t="str" cm="1">
        <f t="array" aca="1" ref="B129" ca="1">IFERROR(INDEX(_xlfn._xlws.FILTER(INDEX(Eğitim[],0,2), (INDEX(Eğitim[],0,7)&lt;=30)*(INDEX(Eğitim[],0,7)&lt;&gt;"")*(INDEX(Eğitim[],0,7)&lt;&gt;-1), ""), ROW()-4), "")</f>
        <v/>
      </c>
      <c r="C129" s="52" t="str" cm="1">
        <f t="array" aca="1" ref="C129" ca="1">IFERROR(INDEX(_xlfn._xlws.FILTER(INDEX(Eğitim[],0,3), (INDEX(Eğitim[],0,7)&lt;=30)*(INDEX(Eğitim[],0,7)&lt;&gt;"")*(INDEX(Eğitim[],0,7)&lt;&gt;-1), ""), ROW()-4), "")</f>
        <v/>
      </c>
      <c r="D129" s="52" t="str" cm="1">
        <f t="array" aca="1" ref="D129" ca="1">IFERROR(INDEX(_xlfn._xlws.FILTER(INDEX(Eğitim[],0,4), (INDEX(Eğitim[],0,7)&lt;=30)*(INDEX(Eğitim[],0,7)&lt;&gt;"")*(INDEX(Eğitim[],0,7)&lt;&gt;-1), ""), ROW()-4), "")</f>
        <v/>
      </c>
      <c r="E129" s="52" t="str" cm="1">
        <f t="array" aca="1" ref="E129" ca="1">IFERROR(INDEX(_xlfn._xlws.FILTER(INDEX(Eğitim[],0,5), (INDEX(Eğitim[],0,7)&lt;=30)*(INDEX(Eğitim[],0,7)&lt;&gt;"")*(INDEX(Eğitim[],0,7)&lt;&gt;-1), ""), ROW()-4), "")</f>
        <v/>
      </c>
      <c r="F129" s="35" t="str" cm="1">
        <f t="array" aca="1" ref="F129" ca="1">IFERROR(INDEX(_xlfn._xlws.FILTER(INDEX(Eğitim[],0,7), (INDEX(Eğitim[],0,7)&lt;=30)*(INDEX(Eğitim[],0,7)&lt;&gt;"")*(INDEX(Eğitim[],0,7)&lt;&gt;-1), ""), ROW()-4), "")</f>
        <v/>
      </c>
      <c r="G129" s="44" t="str" cm="1">
        <f t="array" aca="1" ref="G129" ca="1">IFERROR(INDEX(_xlfn._xlws.FILTER(INDEX(Eğitim[],0,8), (INDEX(Eğitim[],0,7)&lt;=30)*(INDEX(Eğitim[],0,7)&lt;&gt;"")*(INDEX(Eğitim[],0,7)&lt;&gt;-1), ""), ROW()-4), "")</f>
        <v/>
      </c>
      <c r="H129" s="43">
        <v>125</v>
      </c>
      <c r="I129" s="34" t="str" cm="1">
        <f t="array" aca="1" ref="I129" ca="1">IFERROR(INDEX(_xlfn._xlws.FILTER(INDEX(Eğitim[],0,2), (INDEX(Eğitim[],0,7)&gt;=31)*(INDEX(Eğitim[],0,7)&lt;=90), ""), ROW()-4), "")</f>
        <v/>
      </c>
      <c r="J129" s="52" t="str" cm="1">
        <f t="array" aca="1" ref="J129" ca="1">IFERROR(INDEX(_xlfn._xlws.FILTER(INDEX(Eğitim[],0,3), (INDEX(Eğitim[],0,7)&gt;=31)*(INDEX(Eğitim[],0,7)&lt;=90), ""), ROW()-4), "")</f>
        <v/>
      </c>
      <c r="K129" s="52" t="str" cm="1">
        <f t="array" aca="1" ref="K129" ca="1">IFERROR(INDEX(_xlfn._xlws.FILTER(INDEX(Eğitim[],0,4), (INDEX(Eğitim[],0,7)&gt;=31)*(INDEX(Eğitim[],0,7)&lt;=90), ""), ROW()-4), "")</f>
        <v/>
      </c>
      <c r="L129" s="52" t="str" cm="1">
        <f t="array" aca="1" ref="L129" ca="1">IFERROR(INDEX(_xlfn._xlws.FILTER(INDEX(Eğitim[],0,5), (INDEX(Eğitim[],0,7)&gt;=31)*(INDEX(Eğitim[],0,7)&lt;=90), ""), ROW()-4), "")</f>
        <v/>
      </c>
      <c r="M129" s="35" t="str" cm="1">
        <f t="array" aca="1" ref="M129" ca="1">IFERROR(INDEX(_xlfn._xlws.FILTER(INDEX(Eğitim[],0,7), (INDEX(Eğitim[],0,7)&gt;=31)*(INDEX(Eğitim[],0,7)&lt;=90), ""), ROW()-4), "")</f>
        <v/>
      </c>
      <c r="N129" s="48" t="str" cm="1">
        <f t="array" aca="1" ref="N129" ca="1">IFERROR(INDEX(_xlfn._xlws.FILTER(INDEX(Eğitim[],0,8), (INDEX(Eğitim[],0,7)&gt;=31)*(INDEX(Eğitim[],0,7)&lt;=90), ""), ROW()-4), "")</f>
        <v/>
      </c>
      <c r="O129" s="34"/>
      <c r="P129" s="52"/>
      <c r="Q129" s="52"/>
      <c r="R129" s="35"/>
      <c r="S129" s="48"/>
    </row>
    <row r="130" spans="1:19" x14ac:dyDescent="0.25">
      <c r="A130" s="30">
        <v>126</v>
      </c>
      <c r="B130" s="34" t="str" cm="1">
        <f t="array" aca="1" ref="B130" ca="1">IFERROR(INDEX(_xlfn._xlws.FILTER(INDEX(Eğitim[],0,2), (INDEX(Eğitim[],0,7)&lt;=30)*(INDEX(Eğitim[],0,7)&lt;&gt;"")*(INDEX(Eğitim[],0,7)&lt;&gt;-1), ""), ROW()-4), "")</f>
        <v/>
      </c>
      <c r="C130" s="52" t="str" cm="1">
        <f t="array" aca="1" ref="C130" ca="1">IFERROR(INDEX(_xlfn._xlws.FILTER(INDEX(Eğitim[],0,3), (INDEX(Eğitim[],0,7)&lt;=30)*(INDEX(Eğitim[],0,7)&lt;&gt;"")*(INDEX(Eğitim[],0,7)&lt;&gt;-1), ""), ROW()-4), "")</f>
        <v/>
      </c>
      <c r="D130" s="52" t="str" cm="1">
        <f t="array" aca="1" ref="D130" ca="1">IFERROR(INDEX(_xlfn._xlws.FILTER(INDEX(Eğitim[],0,4), (INDEX(Eğitim[],0,7)&lt;=30)*(INDEX(Eğitim[],0,7)&lt;&gt;"")*(INDEX(Eğitim[],0,7)&lt;&gt;-1), ""), ROW()-4), "")</f>
        <v/>
      </c>
      <c r="E130" s="52" t="str" cm="1">
        <f t="array" aca="1" ref="E130" ca="1">IFERROR(INDEX(_xlfn._xlws.FILTER(INDEX(Eğitim[],0,5), (INDEX(Eğitim[],0,7)&lt;=30)*(INDEX(Eğitim[],0,7)&lt;&gt;"")*(INDEX(Eğitim[],0,7)&lt;&gt;-1), ""), ROW()-4), "")</f>
        <v/>
      </c>
      <c r="F130" s="35" t="str" cm="1">
        <f t="array" aca="1" ref="F130" ca="1">IFERROR(INDEX(_xlfn._xlws.FILTER(INDEX(Eğitim[],0,7), (INDEX(Eğitim[],0,7)&lt;=30)*(INDEX(Eğitim[],0,7)&lt;&gt;"")*(INDEX(Eğitim[],0,7)&lt;&gt;-1), ""), ROW()-4), "")</f>
        <v/>
      </c>
      <c r="G130" s="44" t="str" cm="1">
        <f t="array" aca="1" ref="G130" ca="1">IFERROR(INDEX(_xlfn._xlws.FILTER(INDEX(Eğitim[],0,8), (INDEX(Eğitim[],0,7)&lt;=30)*(INDEX(Eğitim[],0,7)&lt;&gt;"")*(INDEX(Eğitim[],0,7)&lt;&gt;-1), ""), ROW()-4), "")</f>
        <v/>
      </c>
      <c r="H130" s="30">
        <v>126</v>
      </c>
      <c r="I130" s="34" t="str" cm="1">
        <f t="array" aca="1" ref="I130" ca="1">IFERROR(INDEX(_xlfn._xlws.FILTER(INDEX(Eğitim[],0,2), (INDEX(Eğitim[],0,7)&gt;=31)*(INDEX(Eğitim[],0,7)&lt;=90), ""), ROW()-4), "")</f>
        <v/>
      </c>
      <c r="J130" s="52" t="str" cm="1">
        <f t="array" aca="1" ref="J130" ca="1">IFERROR(INDEX(_xlfn._xlws.FILTER(INDEX(Eğitim[],0,3), (INDEX(Eğitim[],0,7)&gt;=31)*(INDEX(Eğitim[],0,7)&lt;=90), ""), ROW()-4), "")</f>
        <v/>
      </c>
      <c r="K130" s="52" t="str" cm="1">
        <f t="array" aca="1" ref="K130" ca="1">IFERROR(INDEX(_xlfn._xlws.FILTER(INDEX(Eğitim[],0,4), (INDEX(Eğitim[],0,7)&gt;=31)*(INDEX(Eğitim[],0,7)&lt;=90), ""), ROW()-4), "")</f>
        <v/>
      </c>
      <c r="L130" s="52" t="str" cm="1">
        <f t="array" aca="1" ref="L130" ca="1">IFERROR(INDEX(_xlfn._xlws.FILTER(INDEX(Eğitim[],0,5), (INDEX(Eğitim[],0,7)&gt;=31)*(INDEX(Eğitim[],0,7)&lt;=90), ""), ROW()-4), "")</f>
        <v/>
      </c>
      <c r="M130" s="35" t="str" cm="1">
        <f t="array" aca="1" ref="M130" ca="1">IFERROR(INDEX(_xlfn._xlws.FILTER(INDEX(Eğitim[],0,7), (INDEX(Eğitim[],0,7)&gt;=31)*(INDEX(Eğitim[],0,7)&lt;=90), ""), ROW()-4), "")</f>
        <v/>
      </c>
      <c r="N130" s="48" t="str" cm="1">
        <f t="array" aca="1" ref="N130" ca="1">IFERROR(INDEX(_xlfn._xlws.FILTER(INDEX(Eğitim[],0,8), (INDEX(Eğitim[],0,7)&gt;=31)*(INDEX(Eğitim[],0,7)&lt;=90), ""), ROW()-4), "")</f>
        <v/>
      </c>
      <c r="O130" s="34"/>
      <c r="P130" s="52"/>
      <c r="Q130" s="52"/>
      <c r="R130" s="35"/>
      <c r="S130" s="48"/>
    </row>
    <row r="131" spans="1:19" x14ac:dyDescent="0.25">
      <c r="A131" s="43">
        <v>127</v>
      </c>
      <c r="B131" s="34" t="str" cm="1">
        <f t="array" aca="1" ref="B131" ca="1">IFERROR(INDEX(_xlfn._xlws.FILTER(INDEX(Eğitim[],0,2), (INDEX(Eğitim[],0,7)&lt;=30)*(INDEX(Eğitim[],0,7)&lt;&gt;"")*(INDEX(Eğitim[],0,7)&lt;&gt;-1), ""), ROW()-4), "")</f>
        <v/>
      </c>
      <c r="C131" s="52" t="str" cm="1">
        <f t="array" aca="1" ref="C131" ca="1">IFERROR(INDEX(_xlfn._xlws.FILTER(INDEX(Eğitim[],0,3), (INDEX(Eğitim[],0,7)&lt;=30)*(INDEX(Eğitim[],0,7)&lt;&gt;"")*(INDEX(Eğitim[],0,7)&lt;&gt;-1), ""), ROW()-4), "")</f>
        <v/>
      </c>
      <c r="D131" s="52" t="str" cm="1">
        <f t="array" aca="1" ref="D131" ca="1">IFERROR(INDEX(_xlfn._xlws.FILTER(INDEX(Eğitim[],0,4), (INDEX(Eğitim[],0,7)&lt;=30)*(INDEX(Eğitim[],0,7)&lt;&gt;"")*(INDEX(Eğitim[],0,7)&lt;&gt;-1), ""), ROW()-4), "")</f>
        <v/>
      </c>
      <c r="E131" s="52" t="str" cm="1">
        <f t="array" aca="1" ref="E131" ca="1">IFERROR(INDEX(_xlfn._xlws.FILTER(INDEX(Eğitim[],0,5), (INDEX(Eğitim[],0,7)&lt;=30)*(INDEX(Eğitim[],0,7)&lt;&gt;"")*(INDEX(Eğitim[],0,7)&lt;&gt;-1), ""), ROW()-4), "")</f>
        <v/>
      </c>
      <c r="F131" s="35" t="str" cm="1">
        <f t="array" aca="1" ref="F131" ca="1">IFERROR(INDEX(_xlfn._xlws.FILTER(INDEX(Eğitim[],0,7), (INDEX(Eğitim[],0,7)&lt;=30)*(INDEX(Eğitim[],0,7)&lt;&gt;"")*(INDEX(Eğitim[],0,7)&lt;&gt;-1), ""), ROW()-4), "")</f>
        <v/>
      </c>
      <c r="G131" s="44" t="str" cm="1">
        <f t="array" aca="1" ref="G131" ca="1">IFERROR(INDEX(_xlfn._xlws.FILTER(INDEX(Eğitim[],0,8), (INDEX(Eğitim[],0,7)&lt;=30)*(INDEX(Eğitim[],0,7)&lt;&gt;"")*(INDEX(Eğitim[],0,7)&lt;&gt;-1), ""), ROW()-4), "")</f>
        <v/>
      </c>
      <c r="H131" s="43">
        <v>127</v>
      </c>
      <c r="I131" s="34" t="str" cm="1">
        <f t="array" aca="1" ref="I131" ca="1">IFERROR(INDEX(_xlfn._xlws.FILTER(INDEX(Eğitim[],0,2), (INDEX(Eğitim[],0,7)&gt;=31)*(INDEX(Eğitim[],0,7)&lt;=90), ""), ROW()-4), "")</f>
        <v/>
      </c>
      <c r="J131" s="52" t="str" cm="1">
        <f t="array" aca="1" ref="J131" ca="1">IFERROR(INDEX(_xlfn._xlws.FILTER(INDEX(Eğitim[],0,3), (INDEX(Eğitim[],0,7)&gt;=31)*(INDEX(Eğitim[],0,7)&lt;=90), ""), ROW()-4), "")</f>
        <v/>
      </c>
      <c r="K131" s="52" t="str" cm="1">
        <f t="array" aca="1" ref="K131" ca="1">IFERROR(INDEX(_xlfn._xlws.FILTER(INDEX(Eğitim[],0,4), (INDEX(Eğitim[],0,7)&gt;=31)*(INDEX(Eğitim[],0,7)&lt;=90), ""), ROW()-4), "")</f>
        <v/>
      </c>
      <c r="L131" s="52" t="str" cm="1">
        <f t="array" aca="1" ref="L131" ca="1">IFERROR(INDEX(_xlfn._xlws.FILTER(INDEX(Eğitim[],0,5), (INDEX(Eğitim[],0,7)&gt;=31)*(INDEX(Eğitim[],0,7)&lt;=90), ""), ROW()-4), "")</f>
        <v/>
      </c>
      <c r="M131" s="35" t="str" cm="1">
        <f t="array" aca="1" ref="M131" ca="1">IFERROR(INDEX(_xlfn._xlws.FILTER(INDEX(Eğitim[],0,7), (INDEX(Eğitim[],0,7)&gt;=31)*(INDEX(Eğitim[],0,7)&lt;=90), ""), ROW()-4), "")</f>
        <v/>
      </c>
      <c r="N131" s="48" t="str" cm="1">
        <f t="array" aca="1" ref="N131" ca="1">IFERROR(INDEX(_xlfn._xlws.FILTER(INDEX(Eğitim[],0,8), (INDEX(Eğitim[],0,7)&gt;=31)*(INDEX(Eğitim[],0,7)&lt;=90), ""), ROW()-4), "")</f>
        <v/>
      </c>
      <c r="O131" s="34"/>
      <c r="P131" s="52"/>
      <c r="Q131" s="52"/>
      <c r="R131" s="35"/>
      <c r="S131" s="48"/>
    </row>
    <row r="132" spans="1:19" x14ac:dyDescent="0.25">
      <c r="A132" s="30">
        <v>128</v>
      </c>
      <c r="B132" s="34" t="str" cm="1">
        <f t="array" aca="1" ref="B132" ca="1">IFERROR(INDEX(_xlfn._xlws.FILTER(INDEX(Eğitim[],0,2), (INDEX(Eğitim[],0,7)&lt;=30)*(INDEX(Eğitim[],0,7)&lt;&gt;"")*(INDEX(Eğitim[],0,7)&lt;&gt;-1), ""), ROW()-4), "")</f>
        <v/>
      </c>
      <c r="C132" s="52" t="str" cm="1">
        <f t="array" aca="1" ref="C132" ca="1">IFERROR(INDEX(_xlfn._xlws.FILTER(INDEX(Eğitim[],0,3), (INDEX(Eğitim[],0,7)&lt;=30)*(INDEX(Eğitim[],0,7)&lt;&gt;"")*(INDEX(Eğitim[],0,7)&lt;&gt;-1), ""), ROW()-4), "")</f>
        <v/>
      </c>
      <c r="D132" s="52" t="str" cm="1">
        <f t="array" aca="1" ref="D132" ca="1">IFERROR(INDEX(_xlfn._xlws.FILTER(INDEX(Eğitim[],0,4), (INDEX(Eğitim[],0,7)&lt;=30)*(INDEX(Eğitim[],0,7)&lt;&gt;"")*(INDEX(Eğitim[],0,7)&lt;&gt;-1), ""), ROW()-4), "")</f>
        <v/>
      </c>
      <c r="E132" s="52" t="str" cm="1">
        <f t="array" aca="1" ref="E132" ca="1">IFERROR(INDEX(_xlfn._xlws.FILTER(INDEX(Eğitim[],0,5), (INDEX(Eğitim[],0,7)&lt;=30)*(INDEX(Eğitim[],0,7)&lt;&gt;"")*(INDEX(Eğitim[],0,7)&lt;&gt;-1), ""), ROW()-4), "")</f>
        <v/>
      </c>
      <c r="F132" s="35" t="str" cm="1">
        <f t="array" aca="1" ref="F132" ca="1">IFERROR(INDEX(_xlfn._xlws.FILTER(INDEX(Eğitim[],0,7), (INDEX(Eğitim[],0,7)&lt;=30)*(INDEX(Eğitim[],0,7)&lt;&gt;"")*(INDEX(Eğitim[],0,7)&lt;&gt;-1), ""), ROW()-4), "")</f>
        <v/>
      </c>
      <c r="G132" s="44" t="str" cm="1">
        <f t="array" aca="1" ref="G132" ca="1">IFERROR(INDEX(_xlfn._xlws.FILTER(INDEX(Eğitim[],0,8), (INDEX(Eğitim[],0,7)&lt;=30)*(INDEX(Eğitim[],0,7)&lt;&gt;"")*(INDEX(Eğitim[],0,7)&lt;&gt;-1), ""), ROW()-4), "")</f>
        <v/>
      </c>
      <c r="H132" s="30">
        <v>128</v>
      </c>
      <c r="I132" s="34" t="str" cm="1">
        <f t="array" aca="1" ref="I132" ca="1">IFERROR(INDEX(_xlfn._xlws.FILTER(INDEX(Eğitim[],0,2), (INDEX(Eğitim[],0,7)&gt;=31)*(INDEX(Eğitim[],0,7)&lt;=90), ""), ROW()-4), "")</f>
        <v/>
      </c>
      <c r="J132" s="52" t="str" cm="1">
        <f t="array" aca="1" ref="J132" ca="1">IFERROR(INDEX(_xlfn._xlws.FILTER(INDEX(Eğitim[],0,3), (INDEX(Eğitim[],0,7)&gt;=31)*(INDEX(Eğitim[],0,7)&lt;=90), ""), ROW()-4), "")</f>
        <v/>
      </c>
      <c r="K132" s="52" t="str" cm="1">
        <f t="array" aca="1" ref="K132" ca="1">IFERROR(INDEX(_xlfn._xlws.FILTER(INDEX(Eğitim[],0,4), (INDEX(Eğitim[],0,7)&gt;=31)*(INDEX(Eğitim[],0,7)&lt;=90), ""), ROW()-4), "")</f>
        <v/>
      </c>
      <c r="L132" s="52" t="str" cm="1">
        <f t="array" aca="1" ref="L132" ca="1">IFERROR(INDEX(_xlfn._xlws.FILTER(INDEX(Eğitim[],0,5), (INDEX(Eğitim[],0,7)&gt;=31)*(INDEX(Eğitim[],0,7)&lt;=90), ""), ROW()-4), "")</f>
        <v/>
      </c>
      <c r="M132" s="35" t="str" cm="1">
        <f t="array" aca="1" ref="M132" ca="1">IFERROR(INDEX(_xlfn._xlws.FILTER(INDEX(Eğitim[],0,7), (INDEX(Eğitim[],0,7)&gt;=31)*(INDEX(Eğitim[],0,7)&lt;=90), ""), ROW()-4), "")</f>
        <v/>
      </c>
      <c r="N132" s="48" t="str" cm="1">
        <f t="array" aca="1" ref="N132" ca="1">IFERROR(INDEX(_xlfn._xlws.FILTER(INDEX(Eğitim[],0,8), (INDEX(Eğitim[],0,7)&gt;=31)*(INDEX(Eğitim[],0,7)&lt;=90), ""), ROW()-4), "")</f>
        <v/>
      </c>
      <c r="O132" s="34"/>
      <c r="P132" s="52"/>
      <c r="Q132" s="52"/>
      <c r="R132" s="35"/>
      <c r="S132" s="48"/>
    </row>
    <row r="133" spans="1:19" x14ac:dyDescent="0.25">
      <c r="A133" s="43">
        <v>129</v>
      </c>
      <c r="B133" s="34" t="str" cm="1">
        <f t="array" aca="1" ref="B133" ca="1">IFERROR(INDEX(_xlfn._xlws.FILTER(INDEX(Eğitim[],0,2), (INDEX(Eğitim[],0,7)&lt;=30)*(INDEX(Eğitim[],0,7)&lt;&gt;"")*(INDEX(Eğitim[],0,7)&lt;&gt;-1), ""), ROW()-4), "")</f>
        <v/>
      </c>
      <c r="C133" s="52" t="str" cm="1">
        <f t="array" aca="1" ref="C133" ca="1">IFERROR(INDEX(_xlfn._xlws.FILTER(INDEX(Eğitim[],0,3), (INDEX(Eğitim[],0,7)&lt;=30)*(INDEX(Eğitim[],0,7)&lt;&gt;"")*(INDEX(Eğitim[],0,7)&lt;&gt;-1), ""), ROW()-4), "")</f>
        <v/>
      </c>
      <c r="D133" s="52" t="str" cm="1">
        <f t="array" aca="1" ref="D133" ca="1">IFERROR(INDEX(_xlfn._xlws.FILTER(INDEX(Eğitim[],0,4), (INDEX(Eğitim[],0,7)&lt;=30)*(INDEX(Eğitim[],0,7)&lt;&gt;"")*(INDEX(Eğitim[],0,7)&lt;&gt;-1), ""), ROW()-4), "")</f>
        <v/>
      </c>
      <c r="E133" s="52" t="str" cm="1">
        <f t="array" aca="1" ref="E133" ca="1">IFERROR(INDEX(_xlfn._xlws.FILTER(INDEX(Eğitim[],0,5), (INDEX(Eğitim[],0,7)&lt;=30)*(INDEX(Eğitim[],0,7)&lt;&gt;"")*(INDEX(Eğitim[],0,7)&lt;&gt;-1), ""), ROW()-4), "")</f>
        <v/>
      </c>
      <c r="F133" s="35" t="str" cm="1">
        <f t="array" aca="1" ref="F133" ca="1">IFERROR(INDEX(_xlfn._xlws.FILTER(INDEX(Eğitim[],0,7), (INDEX(Eğitim[],0,7)&lt;=30)*(INDEX(Eğitim[],0,7)&lt;&gt;"")*(INDEX(Eğitim[],0,7)&lt;&gt;-1), ""), ROW()-4), "")</f>
        <v/>
      </c>
      <c r="G133" s="44" t="str" cm="1">
        <f t="array" aca="1" ref="G133" ca="1">IFERROR(INDEX(_xlfn._xlws.FILTER(INDEX(Eğitim[],0,8), (INDEX(Eğitim[],0,7)&lt;=30)*(INDEX(Eğitim[],0,7)&lt;&gt;"")*(INDEX(Eğitim[],0,7)&lt;&gt;-1), ""), ROW()-4), "")</f>
        <v/>
      </c>
      <c r="H133" s="43">
        <v>129</v>
      </c>
      <c r="I133" s="34" t="str" cm="1">
        <f t="array" aca="1" ref="I133" ca="1">IFERROR(INDEX(_xlfn._xlws.FILTER(INDEX(Eğitim[],0,2), (INDEX(Eğitim[],0,7)&gt;=31)*(INDEX(Eğitim[],0,7)&lt;=90), ""), ROW()-4), "")</f>
        <v/>
      </c>
      <c r="J133" s="52" t="str" cm="1">
        <f t="array" aca="1" ref="J133" ca="1">IFERROR(INDEX(_xlfn._xlws.FILTER(INDEX(Eğitim[],0,3), (INDEX(Eğitim[],0,7)&gt;=31)*(INDEX(Eğitim[],0,7)&lt;=90), ""), ROW()-4), "")</f>
        <v/>
      </c>
      <c r="K133" s="52" t="str" cm="1">
        <f t="array" aca="1" ref="K133" ca="1">IFERROR(INDEX(_xlfn._xlws.FILTER(INDEX(Eğitim[],0,4), (INDEX(Eğitim[],0,7)&gt;=31)*(INDEX(Eğitim[],0,7)&lt;=90), ""), ROW()-4), "")</f>
        <v/>
      </c>
      <c r="L133" s="52" t="str" cm="1">
        <f t="array" aca="1" ref="L133" ca="1">IFERROR(INDEX(_xlfn._xlws.FILTER(INDEX(Eğitim[],0,5), (INDEX(Eğitim[],0,7)&gt;=31)*(INDEX(Eğitim[],0,7)&lt;=90), ""), ROW()-4), "")</f>
        <v/>
      </c>
      <c r="M133" s="35" t="str" cm="1">
        <f t="array" aca="1" ref="M133" ca="1">IFERROR(INDEX(_xlfn._xlws.FILTER(INDEX(Eğitim[],0,7), (INDEX(Eğitim[],0,7)&gt;=31)*(INDEX(Eğitim[],0,7)&lt;=90), ""), ROW()-4), "")</f>
        <v/>
      </c>
      <c r="N133" s="48" t="str" cm="1">
        <f t="array" aca="1" ref="N133" ca="1">IFERROR(INDEX(_xlfn._xlws.FILTER(INDEX(Eğitim[],0,8), (INDEX(Eğitim[],0,7)&gt;=31)*(INDEX(Eğitim[],0,7)&lt;=90), ""), ROW()-4), "")</f>
        <v/>
      </c>
      <c r="O133" s="34"/>
      <c r="P133" s="52"/>
      <c r="Q133" s="52"/>
      <c r="R133" s="35"/>
      <c r="S133" s="48"/>
    </row>
    <row r="134" spans="1:19" x14ac:dyDescent="0.25">
      <c r="A134" s="30">
        <v>130</v>
      </c>
      <c r="B134" s="34" t="str" cm="1">
        <f t="array" aca="1" ref="B134" ca="1">IFERROR(INDEX(_xlfn._xlws.FILTER(INDEX(Eğitim[],0,2), (INDEX(Eğitim[],0,7)&lt;=30)*(INDEX(Eğitim[],0,7)&lt;&gt;"")*(INDEX(Eğitim[],0,7)&lt;&gt;-1), ""), ROW()-4), "")</f>
        <v/>
      </c>
      <c r="C134" s="52" t="str" cm="1">
        <f t="array" aca="1" ref="C134" ca="1">IFERROR(INDEX(_xlfn._xlws.FILTER(INDEX(Eğitim[],0,3), (INDEX(Eğitim[],0,7)&lt;=30)*(INDEX(Eğitim[],0,7)&lt;&gt;"")*(INDEX(Eğitim[],0,7)&lt;&gt;-1), ""), ROW()-4), "")</f>
        <v/>
      </c>
      <c r="D134" s="52" t="str" cm="1">
        <f t="array" aca="1" ref="D134" ca="1">IFERROR(INDEX(_xlfn._xlws.FILTER(INDEX(Eğitim[],0,4), (INDEX(Eğitim[],0,7)&lt;=30)*(INDEX(Eğitim[],0,7)&lt;&gt;"")*(INDEX(Eğitim[],0,7)&lt;&gt;-1), ""), ROW()-4), "")</f>
        <v/>
      </c>
      <c r="E134" s="52" t="str" cm="1">
        <f t="array" aca="1" ref="E134" ca="1">IFERROR(INDEX(_xlfn._xlws.FILTER(INDEX(Eğitim[],0,5), (INDEX(Eğitim[],0,7)&lt;=30)*(INDEX(Eğitim[],0,7)&lt;&gt;"")*(INDEX(Eğitim[],0,7)&lt;&gt;-1), ""), ROW()-4), "")</f>
        <v/>
      </c>
      <c r="F134" s="35" t="str" cm="1">
        <f t="array" aca="1" ref="F134" ca="1">IFERROR(INDEX(_xlfn._xlws.FILTER(INDEX(Eğitim[],0,7), (INDEX(Eğitim[],0,7)&lt;=30)*(INDEX(Eğitim[],0,7)&lt;&gt;"")*(INDEX(Eğitim[],0,7)&lt;&gt;-1), ""), ROW()-4), "")</f>
        <v/>
      </c>
      <c r="G134" s="44" t="str" cm="1">
        <f t="array" aca="1" ref="G134" ca="1">IFERROR(INDEX(_xlfn._xlws.FILTER(INDEX(Eğitim[],0,8), (INDEX(Eğitim[],0,7)&lt;=30)*(INDEX(Eğitim[],0,7)&lt;&gt;"")*(INDEX(Eğitim[],0,7)&lt;&gt;-1), ""), ROW()-4), "")</f>
        <v/>
      </c>
      <c r="H134" s="30">
        <v>130</v>
      </c>
      <c r="I134" s="34" t="str" cm="1">
        <f t="array" aca="1" ref="I134" ca="1">IFERROR(INDEX(_xlfn._xlws.FILTER(INDEX(Eğitim[],0,2), (INDEX(Eğitim[],0,7)&gt;=31)*(INDEX(Eğitim[],0,7)&lt;=90), ""), ROW()-4), "")</f>
        <v/>
      </c>
      <c r="J134" s="52" t="str" cm="1">
        <f t="array" aca="1" ref="J134" ca="1">IFERROR(INDEX(_xlfn._xlws.FILTER(INDEX(Eğitim[],0,3), (INDEX(Eğitim[],0,7)&gt;=31)*(INDEX(Eğitim[],0,7)&lt;=90), ""), ROW()-4), "")</f>
        <v/>
      </c>
      <c r="K134" s="52" t="str" cm="1">
        <f t="array" aca="1" ref="K134" ca="1">IFERROR(INDEX(_xlfn._xlws.FILTER(INDEX(Eğitim[],0,4), (INDEX(Eğitim[],0,7)&gt;=31)*(INDEX(Eğitim[],0,7)&lt;=90), ""), ROW()-4), "")</f>
        <v/>
      </c>
      <c r="L134" s="52" t="str" cm="1">
        <f t="array" aca="1" ref="L134" ca="1">IFERROR(INDEX(_xlfn._xlws.FILTER(INDEX(Eğitim[],0,5), (INDEX(Eğitim[],0,7)&gt;=31)*(INDEX(Eğitim[],0,7)&lt;=90), ""), ROW()-4), "")</f>
        <v/>
      </c>
      <c r="M134" s="35" t="str" cm="1">
        <f t="array" aca="1" ref="M134" ca="1">IFERROR(INDEX(_xlfn._xlws.FILTER(INDEX(Eğitim[],0,7), (INDEX(Eğitim[],0,7)&gt;=31)*(INDEX(Eğitim[],0,7)&lt;=90), ""), ROW()-4), "")</f>
        <v/>
      </c>
      <c r="N134" s="48" t="str" cm="1">
        <f t="array" aca="1" ref="N134" ca="1">IFERROR(INDEX(_xlfn._xlws.FILTER(INDEX(Eğitim[],0,8), (INDEX(Eğitim[],0,7)&gt;=31)*(INDEX(Eğitim[],0,7)&lt;=90), ""), ROW()-4), "")</f>
        <v/>
      </c>
      <c r="O134" s="34"/>
      <c r="P134" s="52"/>
      <c r="Q134" s="52"/>
      <c r="R134" s="35"/>
      <c r="S134" s="48"/>
    </row>
    <row r="135" spans="1:19" x14ac:dyDescent="0.25">
      <c r="A135" s="43">
        <v>131</v>
      </c>
      <c r="B135" s="34" t="str" cm="1">
        <f t="array" aca="1" ref="B135" ca="1">IFERROR(INDEX(_xlfn._xlws.FILTER(INDEX(Eğitim[],0,2), (INDEX(Eğitim[],0,7)&lt;=30)*(INDEX(Eğitim[],0,7)&lt;&gt;"")*(INDEX(Eğitim[],0,7)&lt;&gt;-1), ""), ROW()-4), "")</f>
        <v/>
      </c>
      <c r="C135" s="52" t="str" cm="1">
        <f t="array" aca="1" ref="C135" ca="1">IFERROR(INDEX(_xlfn._xlws.FILTER(INDEX(Eğitim[],0,3), (INDEX(Eğitim[],0,7)&lt;=30)*(INDEX(Eğitim[],0,7)&lt;&gt;"")*(INDEX(Eğitim[],0,7)&lt;&gt;-1), ""), ROW()-4), "")</f>
        <v/>
      </c>
      <c r="D135" s="52" t="str" cm="1">
        <f t="array" aca="1" ref="D135" ca="1">IFERROR(INDEX(_xlfn._xlws.FILTER(INDEX(Eğitim[],0,4), (INDEX(Eğitim[],0,7)&lt;=30)*(INDEX(Eğitim[],0,7)&lt;&gt;"")*(INDEX(Eğitim[],0,7)&lt;&gt;-1), ""), ROW()-4), "")</f>
        <v/>
      </c>
      <c r="E135" s="52" t="str" cm="1">
        <f t="array" aca="1" ref="E135" ca="1">IFERROR(INDEX(_xlfn._xlws.FILTER(INDEX(Eğitim[],0,5), (INDEX(Eğitim[],0,7)&lt;=30)*(INDEX(Eğitim[],0,7)&lt;&gt;"")*(INDEX(Eğitim[],0,7)&lt;&gt;-1), ""), ROW()-4), "")</f>
        <v/>
      </c>
      <c r="F135" s="35" t="str" cm="1">
        <f t="array" aca="1" ref="F135" ca="1">IFERROR(INDEX(_xlfn._xlws.FILTER(INDEX(Eğitim[],0,7), (INDEX(Eğitim[],0,7)&lt;=30)*(INDEX(Eğitim[],0,7)&lt;&gt;"")*(INDEX(Eğitim[],0,7)&lt;&gt;-1), ""), ROW()-4), "")</f>
        <v/>
      </c>
      <c r="G135" s="44" t="str" cm="1">
        <f t="array" aca="1" ref="G135" ca="1">IFERROR(INDEX(_xlfn._xlws.FILTER(INDEX(Eğitim[],0,8), (INDEX(Eğitim[],0,7)&lt;=30)*(INDEX(Eğitim[],0,7)&lt;&gt;"")*(INDEX(Eğitim[],0,7)&lt;&gt;-1), ""), ROW()-4), "")</f>
        <v/>
      </c>
      <c r="H135" s="43">
        <v>131</v>
      </c>
      <c r="I135" s="34" t="str" cm="1">
        <f t="array" aca="1" ref="I135" ca="1">IFERROR(INDEX(_xlfn._xlws.FILTER(INDEX(Eğitim[],0,2), (INDEX(Eğitim[],0,7)&gt;=31)*(INDEX(Eğitim[],0,7)&lt;=90), ""), ROW()-4), "")</f>
        <v/>
      </c>
      <c r="J135" s="52" t="str" cm="1">
        <f t="array" aca="1" ref="J135" ca="1">IFERROR(INDEX(_xlfn._xlws.FILTER(INDEX(Eğitim[],0,3), (INDEX(Eğitim[],0,7)&gt;=31)*(INDEX(Eğitim[],0,7)&lt;=90), ""), ROW()-4), "")</f>
        <v/>
      </c>
      <c r="K135" s="52" t="str" cm="1">
        <f t="array" aca="1" ref="K135" ca="1">IFERROR(INDEX(_xlfn._xlws.FILTER(INDEX(Eğitim[],0,4), (INDEX(Eğitim[],0,7)&gt;=31)*(INDEX(Eğitim[],0,7)&lt;=90), ""), ROW()-4), "")</f>
        <v/>
      </c>
      <c r="L135" s="52" t="str" cm="1">
        <f t="array" aca="1" ref="L135" ca="1">IFERROR(INDEX(_xlfn._xlws.FILTER(INDEX(Eğitim[],0,5), (INDEX(Eğitim[],0,7)&gt;=31)*(INDEX(Eğitim[],0,7)&lt;=90), ""), ROW()-4), "")</f>
        <v/>
      </c>
      <c r="M135" s="35" t="str" cm="1">
        <f t="array" aca="1" ref="M135" ca="1">IFERROR(INDEX(_xlfn._xlws.FILTER(INDEX(Eğitim[],0,7), (INDEX(Eğitim[],0,7)&gt;=31)*(INDEX(Eğitim[],0,7)&lt;=90), ""), ROW()-4), "")</f>
        <v/>
      </c>
      <c r="N135" s="48" t="str" cm="1">
        <f t="array" aca="1" ref="N135" ca="1">IFERROR(INDEX(_xlfn._xlws.FILTER(INDEX(Eğitim[],0,8), (INDEX(Eğitim[],0,7)&gt;=31)*(INDEX(Eğitim[],0,7)&lt;=90), ""), ROW()-4), "")</f>
        <v/>
      </c>
      <c r="O135" s="34"/>
      <c r="P135" s="52"/>
      <c r="Q135" s="52"/>
      <c r="R135" s="35"/>
      <c r="S135" s="48"/>
    </row>
    <row r="136" spans="1:19" x14ac:dyDescent="0.25">
      <c r="A136" s="30">
        <v>132</v>
      </c>
      <c r="B136" s="34" t="str" cm="1">
        <f t="array" aca="1" ref="B136" ca="1">IFERROR(INDEX(_xlfn._xlws.FILTER(INDEX(Eğitim[],0,2), (INDEX(Eğitim[],0,7)&lt;=30)*(INDEX(Eğitim[],0,7)&lt;&gt;"")*(INDEX(Eğitim[],0,7)&lt;&gt;-1), ""), ROW()-4), "")</f>
        <v/>
      </c>
      <c r="C136" s="52" t="str" cm="1">
        <f t="array" aca="1" ref="C136" ca="1">IFERROR(INDEX(_xlfn._xlws.FILTER(INDEX(Eğitim[],0,3), (INDEX(Eğitim[],0,7)&lt;=30)*(INDEX(Eğitim[],0,7)&lt;&gt;"")*(INDEX(Eğitim[],0,7)&lt;&gt;-1), ""), ROW()-4), "")</f>
        <v/>
      </c>
      <c r="D136" s="52" t="str" cm="1">
        <f t="array" aca="1" ref="D136" ca="1">IFERROR(INDEX(_xlfn._xlws.FILTER(INDEX(Eğitim[],0,4), (INDEX(Eğitim[],0,7)&lt;=30)*(INDEX(Eğitim[],0,7)&lt;&gt;"")*(INDEX(Eğitim[],0,7)&lt;&gt;-1), ""), ROW()-4), "")</f>
        <v/>
      </c>
      <c r="E136" s="52" t="str" cm="1">
        <f t="array" aca="1" ref="E136" ca="1">IFERROR(INDEX(_xlfn._xlws.FILTER(INDEX(Eğitim[],0,5), (INDEX(Eğitim[],0,7)&lt;=30)*(INDEX(Eğitim[],0,7)&lt;&gt;"")*(INDEX(Eğitim[],0,7)&lt;&gt;-1), ""), ROW()-4), "")</f>
        <v/>
      </c>
      <c r="F136" s="35" t="str" cm="1">
        <f t="array" aca="1" ref="F136" ca="1">IFERROR(INDEX(_xlfn._xlws.FILTER(INDEX(Eğitim[],0,7), (INDEX(Eğitim[],0,7)&lt;=30)*(INDEX(Eğitim[],0,7)&lt;&gt;"")*(INDEX(Eğitim[],0,7)&lt;&gt;-1), ""), ROW()-4), "")</f>
        <v/>
      </c>
      <c r="G136" s="44" t="str" cm="1">
        <f t="array" aca="1" ref="G136" ca="1">IFERROR(INDEX(_xlfn._xlws.FILTER(INDEX(Eğitim[],0,8), (INDEX(Eğitim[],0,7)&lt;=30)*(INDEX(Eğitim[],0,7)&lt;&gt;"")*(INDEX(Eğitim[],0,7)&lt;&gt;-1), ""), ROW()-4), "")</f>
        <v/>
      </c>
      <c r="H136" s="30">
        <v>132</v>
      </c>
      <c r="I136" s="34" t="str" cm="1">
        <f t="array" aca="1" ref="I136" ca="1">IFERROR(INDEX(_xlfn._xlws.FILTER(INDEX(Eğitim[],0,2), (INDEX(Eğitim[],0,7)&gt;=31)*(INDEX(Eğitim[],0,7)&lt;=90), ""), ROW()-4), "")</f>
        <v/>
      </c>
      <c r="J136" s="52" t="str" cm="1">
        <f t="array" aca="1" ref="J136" ca="1">IFERROR(INDEX(_xlfn._xlws.FILTER(INDEX(Eğitim[],0,3), (INDEX(Eğitim[],0,7)&gt;=31)*(INDEX(Eğitim[],0,7)&lt;=90), ""), ROW()-4), "")</f>
        <v/>
      </c>
      <c r="K136" s="52" t="str" cm="1">
        <f t="array" aca="1" ref="K136" ca="1">IFERROR(INDEX(_xlfn._xlws.FILTER(INDEX(Eğitim[],0,4), (INDEX(Eğitim[],0,7)&gt;=31)*(INDEX(Eğitim[],0,7)&lt;=90), ""), ROW()-4), "")</f>
        <v/>
      </c>
      <c r="L136" s="52" t="str" cm="1">
        <f t="array" aca="1" ref="L136" ca="1">IFERROR(INDEX(_xlfn._xlws.FILTER(INDEX(Eğitim[],0,5), (INDEX(Eğitim[],0,7)&gt;=31)*(INDEX(Eğitim[],0,7)&lt;=90), ""), ROW()-4), "")</f>
        <v/>
      </c>
      <c r="M136" s="35" t="str" cm="1">
        <f t="array" aca="1" ref="M136" ca="1">IFERROR(INDEX(_xlfn._xlws.FILTER(INDEX(Eğitim[],0,7), (INDEX(Eğitim[],0,7)&gt;=31)*(INDEX(Eğitim[],0,7)&lt;=90), ""), ROW()-4), "")</f>
        <v/>
      </c>
      <c r="N136" s="48" t="str" cm="1">
        <f t="array" aca="1" ref="N136" ca="1">IFERROR(INDEX(_xlfn._xlws.FILTER(INDEX(Eğitim[],0,8), (INDEX(Eğitim[],0,7)&gt;=31)*(INDEX(Eğitim[],0,7)&lt;=90), ""), ROW()-4), "")</f>
        <v/>
      </c>
      <c r="O136" s="34"/>
      <c r="P136" s="52"/>
      <c r="Q136" s="52"/>
      <c r="R136" s="35"/>
      <c r="S136" s="48"/>
    </row>
    <row r="137" spans="1:19" x14ac:dyDescent="0.25">
      <c r="A137" s="43">
        <v>133</v>
      </c>
      <c r="B137" s="34" t="str" cm="1">
        <f t="array" aca="1" ref="B137" ca="1">IFERROR(INDEX(_xlfn._xlws.FILTER(INDEX(Eğitim[],0,2), (INDEX(Eğitim[],0,7)&lt;=30)*(INDEX(Eğitim[],0,7)&lt;&gt;"")*(INDEX(Eğitim[],0,7)&lt;&gt;-1), ""), ROW()-4), "")</f>
        <v/>
      </c>
      <c r="C137" s="52" t="str" cm="1">
        <f t="array" aca="1" ref="C137" ca="1">IFERROR(INDEX(_xlfn._xlws.FILTER(INDEX(Eğitim[],0,3), (INDEX(Eğitim[],0,7)&lt;=30)*(INDEX(Eğitim[],0,7)&lt;&gt;"")*(INDEX(Eğitim[],0,7)&lt;&gt;-1), ""), ROW()-4), "")</f>
        <v/>
      </c>
      <c r="D137" s="52" t="str" cm="1">
        <f t="array" aca="1" ref="D137" ca="1">IFERROR(INDEX(_xlfn._xlws.FILTER(INDEX(Eğitim[],0,4), (INDEX(Eğitim[],0,7)&lt;=30)*(INDEX(Eğitim[],0,7)&lt;&gt;"")*(INDEX(Eğitim[],0,7)&lt;&gt;-1), ""), ROW()-4), "")</f>
        <v/>
      </c>
      <c r="E137" s="52" t="str" cm="1">
        <f t="array" aca="1" ref="E137" ca="1">IFERROR(INDEX(_xlfn._xlws.FILTER(INDEX(Eğitim[],0,5), (INDEX(Eğitim[],0,7)&lt;=30)*(INDEX(Eğitim[],0,7)&lt;&gt;"")*(INDEX(Eğitim[],0,7)&lt;&gt;-1), ""), ROW()-4), "")</f>
        <v/>
      </c>
      <c r="F137" s="35" t="str" cm="1">
        <f t="array" aca="1" ref="F137" ca="1">IFERROR(INDEX(_xlfn._xlws.FILTER(INDEX(Eğitim[],0,7), (INDEX(Eğitim[],0,7)&lt;=30)*(INDEX(Eğitim[],0,7)&lt;&gt;"")*(INDEX(Eğitim[],0,7)&lt;&gt;-1), ""), ROW()-4), "")</f>
        <v/>
      </c>
      <c r="G137" s="44" t="str" cm="1">
        <f t="array" aca="1" ref="G137" ca="1">IFERROR(INDEX(_xlfn._xlws.FILTER(INDEX(Eğitim[],0,8), (INDEX(Eğitim[],0,7)&lt;=30)*(INDEX(Eğitim[],0,7)&lt;&gt;"")*(INDEX(Eğitim[],0,7)&lt;&gt;-1), ""), ROW()-4), "")</f>
        <v/>
      </c>
      <c r="H137" s="43">
        <v>133</v>
      </c>
      <c r="I137" s="34" t="str" cm="1">
        <f t="array" aca="1" ref="I137" ca="1">IFERROR(INDEX(_xlfn._xlws.FILTER(INDEX(Eğitim[],0,2), (INDEX(Eğitim[],0,7)&gt;=31)*(INDEX(Eğitim[],0,7)&lt;=90), ""), ROW()-4), "")</f>
        <v/>
      </c>
      <c r="J137" s="52" t="str" cm="1">
        <f t="array" aca="1" ref="J137" ca="1">IFERROR(INDEX(_xlfn._xlws.FILTER(INDEX(Eğitim[],0,3), (INDEX(Eğitim[],0,7)&gt;=31)*(INDEX(Eğitim[],0,7)&lt;=90), ""), ROW()-4), "")</f>
        <v/>
      </c>
      <c r="K137" s="52" t="str" cm="1">
        <f t="array" aca="1" ref="K137" ca="1">IFERROR(INDEX(_xlfn._xlws.FILTER(INDEX(Eğitim[],0,4), (INDEX(Eğitim[],0,7)&gt;=31)*(INDEX(Eğitim[],0,7)&lt;=90), ""), ROW()-4), "")</f>
        <v/>
      </c>
      <c r="L137" s="52" t="str" cm="1">
        <f t="array" aca="1" ref="L137" ca="1">IFERROR(INDEX(_xlfn._xlws.FILTER(INDEX(Eğitim[],0,5), (INDEX(Eğitim[],0,7)&gt;=31)*(INDEX(Eğitim[],0,7)&lt;=90), ""), ROW()-4), "")</f>
        <v/>
      </c>
      <c r="M137" s="35" t="str" cm="1">
        <f t="array" aca="1" ref="M137" ca="1">IFERROR(INDEX(_xlfn._xlws.FILTER(INDEX(Eğitim[],0,7), (INDEX(Eğitim[],0,7)&gt;=31)*(INDEX(Eğitim[],0,7)&lt;=90), ""), ROW()-4), "")</f>
        <v/>
      </c>
      <c r="N137" s="48" t="str" cm="1">
        <f t="array" aca="1" ref="N137" ca="1">IFERROR(INDEX(_xlfn._xlws.FILTER(INDEX(Eğitim[],0,8), (INDEX(Eğitim[],0,7)&gt;=31)*(INDEX(Eğitim[],0,7)&lt;=90), ""), ROW()-4), "")</f>
        <v/>
      </c>
      <c r="O137" s="34"/>
      <c r="P137" s="52"/>
      <c r="Q137" s="52"/>
      <c r="R137" s="35"/>
      <c r="S137" s="48"/>
    </row>
    <row r="138" spans="1:19" x14ac:dyDescent="0.25">
      <c r="A138" s="43">
        <v>134</v>
      </c>
      <c r="B138" s="34" t="str" cm="1">
        <f t="array" aca="1" ref="B138" ca="1">IFERROR(INDEX(_xlfn._xlws.FILTER(INDEX(Eğitim[],0,2), (INDEX(Eğitim[],0,7)&lt;=30)*(INDEX(Eğitim[],0,7)&lt;&gt;"")*(INDEX(Eğitim[],0,7)&lt;&gt;-1), ""), ROW()-4), "")</f>
        <v/>
      </c>
      <c r="C138" s="52" t="str" cm="1">
        <f t="array" aca="1" ref="C138" ca="1">IFERROR(INDEX(_xlfn._xlws.FILTER(INDEX(Eğitim[],0,3), (INDEX(Eğitim[],0,7)&lt;=30)*(INDEX(Eğitim[],0,7)&lt;&gt;"")*(INDEX(Eğitim[],0,7)&lt;&gt;-1), ""), ROW()-4), "")</f>
        <v/>
      </c>
      <c r="D138" s="52" t="str" cm="1">
        <f t="array" aca="1" ref="D138" ca="1">IFERROR(INDEX(_xlfn._xlws.FILTER(INDEX(Eğitim[],0,4), (INDEX(Eğitim[],0,7)&lt;=30)*(INDEX(Eğitim[],0,7)&lt;&gt;"")*(INDEX(Eğitim[],0,7)&lt;&gt;-1), ""), ROW()-4), "")</f>
        <v/>
      </c>
      <c r="E138" s="52" t="str" cm="1">
        <f t="array" aca="1" ref="E138" ca="1">IFERROR(INDEX(_xlfn._xlws.FILTER(INDEX(Eğitim[],0,5), (INDEX(Eğitim[],0,7)&lt;=30)*(INDEX(Eğitim[],0,7)&lt;&gt;"")*(INDEX(Eğitim[],0,7)&lt;&gt;-1), ""), ROW()-4), "")</f>
        <v/>
      </c>
      <c r="F138" s="35" t="str" cm="1">
        <f t="array" aca="1" ref="F138" ca="1">IFERROR(INDEX(_xlfn._xlws.FILTER(INDEX(Eğitim[],0,7), (INDEX(Eğitim[],0,7)&lt;=30)*(INDEX(Eğitim[],0,7)&lt;&gt;"")*(INDEX(Eğitim[],0,7)&lt;&gt;-1), ""), ROW()-4), "")</f>
        <v/>
      </c>
      <c r="G138" s="44" t="str" cm="1">
        <f t="array" aca="1" ref="G138" ca="1">IFERROR(INDEX(_xlfn._xlws.FILTER(INDEX(Eğitim[],0,8), (INDEX(Eğitim[],0,7)&lt;=30)*(INDEX(Eğitim[],0,7)&lt;&gt;"")*(INDEX(Eğitim[],0,7)&lt;&gt;-1), ""), ROW()-4), "")</f>
        <v/>
      </c>
      <c r="H138" s="43">
        <v>134</v>
      </c>
      <c r="I138" s="34" t="str" cm="1">
        <f t="array" aca="1" ref="I138" ca="1">IFERROR(INDEX(_xlfn._xlws.FILTER(INDEX(Eğitim[],0,2), (INDEX(Eğitim[],0,7)&gt;=31)*(INDEX(Eğitim[],0,7)&lt;=90), ""), ROW()-4), "")</f>
        <v/>
      </c>
      <c r="J138" s="52" t="str" cm="1">
        <f t="array" aca="1" ref="J138" ca="1">IFERROR(INDEX(_xlfn._xlws.FILTER(INDEX(Eğitim[],0,3), (INDEX(Eğitim[],0,7)&gt;=31)*(INDEX(Eğitim[],0,7)&lt;=90), ""), ROW()-4), "")</f>
        <v/>
      </c>
      <c r="K138" s="52" t="str" cm="1">
        <f t="array" aca="1" ref="K138" ca="1">IFERROR(INDEX(_xlfn._xlws.FILTER(INDEX(Eğitim[],0,4), (INDEX(Eğitim[],0,7)&gt;=31)*(INDEX(Eğitim[],0,7)&lt;=90), ""), ROW()-4), "")</f>
        <v/>
      </c>
      <c r="L138" s="52" t="str" cm="1">
        <f t="array" aca="1" ref="L138" ca="1">IFERROR(INDEX(_xlfn._xlws.FILTER(INDEX(Eğitim[],0,5), (INDEX(Eğitim[],0,7)&gt;=31)*(INDEX(Eğitim[],0,7)&lt;=90), ""), ROW()-4), "")</f>
        <v/>
      </c>
      <c r="M138" s="35" t="str" cm="1">
        <f t="array" aca="1" ref="M138" ca="1">IFERROR(INDEX(_xlfn._xlws.FILTER(INDEX(Eğitim[],0,7), (INDEX(Eğitim[],0,7)&gt;=31)*(INDEX(Eğitim[],0,7)&lt;=90), ""), ROW()-4), "")</f>
        <v/>
      </c>
      <c r="N138" s="48" t="str" cm="1">
        <f t="array" aca="1" ref="N138" ca="1">IFERROR(INDEX(_xlfn._xlws.FILTER(INDEX(Eğitim[],0,8), (INDEX(Eğitim[],0,7)&gt;=31)*(INDEX(Eğitim[],0,7)&lt;=90), ""), ROW()-4), "")</f>
        <v/>
      </c>
      <c r="O138" s="34"/>
      <c r="P138" s="52"/>
      <c r="Q138" s="52"/>
      <c r="R138" s="35"/>
      <c r="S138" s="48"/>
    </row>
    <row r="139" spans="1:19" x14ac:dyDescent="0.25">
      <c r="A139" s="30">
        <v>135</v>
      </c>
      <c r="B139" s="34" t="str" cm="1">
        <f t="array" aca="1" ref="B139" ca="1">IFERROR(INDEX(_xlfn._xlws.FILTER(INDEX(Eğitim[],0,2), (INDEX(Eğitim[],0,7)&lt;=30)*(INDEX(Eğitim[],0,7)&lt;&gt;"")*(INDEX(Eğitim[],0,7)&lt;&gt;-1), ""), ROW()-4), "")</f>
        <v/>
      </c>
      <c r="C139" s="52" t="str" cm="1">
        <f t="array" aca="1" ref="C139" ca="1">IFERROR(INDEX(_xlfn._xlws.FILTER(INDEX(Eğitim[],0,3), (INDEX(Eğitim[],0,7)&lt;=30)*(INDEX(Eğitim[],0,7)&lt;&gt;"")*(INDEX(Eğitim[],0,7)&lt;&gt;-1), ""), ROW()-4), "")</f>
        <v/>
      </c>
      <c r="D139" s="52" t="str" cm="1">
        <f t="array" aca="1" ref="D139" ca="1">IFERROR(INDEX(_xlfn._xlws.FILTER(INDEX(Eğitim[],0,4), (INDEX(Eğitim[],0,7)&lt;=30)*(INDEX(Eğitim[],0,7)&lt;&gt;"")*(INDEX(Eğitim[],0,7)&lt;&gt;-1), ""), ROW()-4), "")</f>
        <v/>
      </c>
      <c r="E139" s="52" t="str" cm="1">
        <f t="array" aca="1" ref="E139" ca="1">IFERROR(INDEX(_xlfn._xlws.FILTER(INDEX(Eğitim[],0,5), (INDEX(Eğitim[],0,7)&lt;=30)*(INDEX(Eğitim[],0,7)&lt;&gt;"")*(INDEX(Eğitim[],0,7)&lt;&gt;-1), ""), ROW()-4), "")</f>
        <v/>
      </c>
      <c r="F139" s="35" t="str" cm="1">
        <f t="array" aca="1" ref="F139" ca="1">IFERROR(INDEX(_xlfn._xlws.FILTER(INDEX(Eğitim[],0,7), (INDEX(Eğitim[],0,7)&lt;=30)*(INDEX(Eğitim[],0,7)&lt;&gt;"")*(INDEX(Eğitim[],0,7)&lt;&gt;-1), ""), ROW()-4), "")</f>
        <v/>
      </c>
      <c r="G139" s="44" t="str" cm="1">
        <f t="array" aca="1" ref="G139" ca="1">IFERROR(INDEX(_xlfn._xlws.FILTER(INDEX(Eğitim[],0,8), (INDEX(Eğitim[],0,7)&lt;=30)*(INDEX(Eğitim[],0,7)&lt;&gt;"")*(INDEX(Eğitim[],0,7)&lt;&gt;-1), ""), ROW()-4), "")</f>
        <v/>
      </c>
      <c r="H139" s="30">
        <v>135</v>
      </c>
      <c r="I139" s="34" t="str" cm="1">
        <f t="array" aca="1" ref="I139" ca="1">IFERROR(INDEX(_xlfn._xlws.FILTER(INDEX(Eğitim[],0,2), (INDEX(Eğitim[],0,7)&gt;=31)*(INDEX(Eğitim[],0,7)&lt;=90), ""), ROW()-4), "")</f>
        <v/>
      </c>
      <c r="J139" s="52" t="str" cm="1">
        <f t="array" aca="1" ref="J139" ca="1">IFERROR(INDEX(_xlfn._xlws.FILTER(INDEX(Eğitim[],0,3), (INDEX(Eğitim[],0,7)&gt;=31)*(INDEX(Eğitim[],0,7)&lt;=90), ""), ROW()-4), "")</f>
        <v/>
      </c>
      <c r="K139" s="52" t="str" cm="1">
        <f t="array" aca="1" ref="K139" ca="1">IFERROR(INDEX(_xlfn._xlws.FILTER(INDEX(Eğitim[],0,4), (INDEX(Eğitim[],0,7)&gt;=31)*(INDEX(Eğitim[],0,7)&lt;=90), ""), ROW()-4), "")</f>
        <v/>
      </c>
      <c r="L139" s="52" t="str" cm="1">
        <f t="array" aca="1" ref="L139" ca="1">IFERROR(INDEX(_xlfn._xlws.FILTER(INDEX(Eğitim[],0,5), (INDEX(Eğitim[],0,7)&gt;=31)*(INDEX(Eğitim[],0,7)&lt;=90), ""), ROW()-4), "")</f>
        <v/>
      </c>
      <c r="M139" s="35" t="str" cm="1">
        <f t="array" aca="1" ref="M139" ca="1">IFERROR(INDEX(_xlfn._xlws.FILTER(INDEX(Eğitim[],0,7), (INDEX(Eğitim[],0,7)&gt;=31)*(INDEX(Eğitim[],0,7)&lt;=90), ""), ROW()-4), "")</f>
        <v/>
      </c>
      <c r="N139" s="48" t="str" cm="1">
        <f t="array" aca="1" ref="N139" ca="1">IFERROR(INDEX(_xlfn._xlws.FILTER(INDEX(Eğitim[],0,8), (INDEX(Eğitim[],0,7)&gt;=31)*(INDEX(Eğitim[],0,7)&lt;=90), ""), ROW()-4), "")</f>
        <v/>
      </c>
      <c r="O139" s="34"/>
      <c r="P139" s="52"/>
      <c r="Q139" s="52"/>
      <c r="R139" s="35"/>
      <c r="S139" s="48"/>
    </row>
    <row r="140" spans="1:19" x14ac:dyDescent="0.25">
      <c r="A140" s="43">
        <v>136</v>
      </c>
      <c r="B140" s="34" t="str" cm="1">
        <f t="array" aca="1" ref="B140" ca="1">IFERROR(INDEX(_xlfn._xlws.FILTER(INDEX(Eğitim[],0,2), (INDEX(Eğitim[],0,7)&lt;=30)*(INDEX(Eğitim[],0,7)&lt;&gt;"")*(INDEX(Eğitim[],0,7)&lt;&gt;-1), ""), ROW()-4), "")</f>
        <v/>
      </c>
      <c r="C140" s="52" t="str" cm="1">
        <f t="array" aca="1" ref="C140" ca="1">IFERROR(INDEX(_xlfn._xlws.FILTER(INDEX(Eğitim[],0,3), (INDEX(Eğitim[],0,7)&lt;=30)*(INDEX(Eğitim[],0,7)&lt;&gt;"")*(INDEX(Eğitim[],0,7)&lt;&gt;-1), ""), ROW()-4), "")</f>
        <v/>
      </c>
      <c r="D140" s="52" t="str" cm="1">
        <f t="array" aca="1" ref="D140" ca="1">IFERROR(INDEX(_xlfn._xlws.FILTER(INDEX(Eğitim[],0,4), (INDEX(Eğitim[],0,7)&lt;=30)*(INDEX(Eğitim[],0,7)&lt;&gt;"")*(INDEX(Eğitim[],0,7)&lt;&gt;-1), ""), ROW()-4), "")</f>
        <v/>
      </c>
      <c r="E140" s="52" t="str" cm="1">
        <f t="array" aca="1" ref="E140" ca="1">IFERROR(INDEX(_xlfn._xlws.FILTER(INDEX(Eğitim[],0,5), (INDEX(Eğitim[],0,7)&lt;=30)*(INDEX(Eğitim[],0,7)&lt;&gt;"")*(INDEX(Eğitim[],0,7)&lt;&gt;-1), ""), ROW()-4), "")</f>
        <v/>
      </c>
      <c r="F140" s="35" t="str" cm="1">
        <f t="array" aca="1" ref="F140" ca="1">IFERROR(INDEX(_xlfn._xlws.FILTER(INDEX(Eğitim[],0,7), (INDEX(Eğitim[],0,7)&lt;=30)*(INDEX(Eğitim[],0,7)&lt;&gt;"")*(INDEX(Eğitim[],0,7)&lt;&gt;-1), ""), ROW()-4), "")</f>
        <v/>
      </c>
      <c r="G140" s="44" t="str" cm="1">
        <f t="array" aca="1" ref="G140" ca="1">IFERROR(INDEX(_xlfn._xlws.FILTER(INDEX(Eğitim[],0,8), (INDEX(Eğitim[],0,7)&lt;=30)*(INDEX(Eğitim[],0,7)&lt;&gt;"")*(INDEX(Eğitim[],0,7)&lt;&gt;-1), ""), ROW()-4), "")</f>
        <v/>
      </c>
      <c r="H140" s="43">
        <v>136</v>
      </c>
      <c r="I140" s="34" t="str" cm="1">
        <f t="array" aca="1" ref="I140" ca="1">IFERROR(INDEX(_xlfn._xlws.FILTER(INDEX(Eğitim[],0,2), (INDEX(Eğitim[],0,7)&gt;=31)*(INDEX(Eğitim[],0,7)&lt;=90), ""), ROW()-4), "")</f>
        <v/>
      </c>
      <c r="J140" s="52" t="str" cm="1">
        <f t="array" aca="1" ref="J140" ca="1">IFERROR(INDEX(_xlfn._xlws.FILTER(INDEX(Eğitim[],0,3), (INDEX(Eğitim[],0,7)&gt;=31)*(INDEX(Eğitim[],0,7)&lt;=90), ""), ROW()-4), "")</f>
        <v/>
      </c>
      <c r="K140" s="52" t="str" cm="1">
        <f t="array" aca="1" ref="K140" ca="1">IFERROR(INDEX(_xlfn._xlws.FILTER(INDEX(Eğitim[],0,4), (INDEX(Eğitim[],0,7)&gt;=31)*(INDEX(Eğitim[],0,7)&lt;=90), ""), ROW()-4), "")</f>
        <v/>
      </c>
      <c r="L140" s="52" t="str" cm="1">
        <f t="array" aca="1" ref="L140" ca="1">IFERROR(INDEX(_xlfn._xlws.FILTER(INDEX(Eğitim[],0,5), (INDEX(Eğitim[],0,7)&gt;=31)*(INDEX(Eğitim[],0,7)&lt;=90), ""), ROW()-4), "")</f>
        <v/>
      </c>
      <c r="M140" s="35" t="str" cm="1">
        <f t="array" aca="1" ref="M140" ca="1">IFERROR(INDEX(_xlfn._xlws.FILTER(INDEX(Eğitim[],0,7), (INDEX(Eğitim[],0,7)&gt;=31)*(INDEX(Eğitim[],0,7)&lt;=90), ""), ROW()-4), "")</f>
        <v/>
      </c>
      <c r="N140" s="48" t="str" cm="1">
        <f t="array" aca="1" ref="N140" ca="1">IFERROR(INDEX(_xlfn._xlws.FILTER(INDEX(Eğitim[],0,8), (INDEX(Eğitim[],0,7)&gt;=31)*(INDEX(Eğitim[],0,7)&lt;=90), ""), ROW()-4), "")</f>
        <v/>
      </c>
      <c r="O140" s="34"/>
      <c r="P140" s="52"/>
      <c r="Q140" s="52"/>
      <c r="R140" s="35"/>
      <c r="S140" s="48"/>
    </row>
    <row r="141" spans="1:19" x14ac:dyDescent="0.25">
      <c r="A141" s="30">
        <v>137</v>
      </c>
      <c r="B141" s="34" t="str" cm="1">
        <f t="array" aca="1" ref="B141" ca="1">IFERROR(INDEX(_xlfn._xlws.FILTER(INDEX(Eğitim[],0,2), (INDEX(Eğitim[],0,7)&lt;=30)*(INDEX(Eğitim[],0,7)&lt;&gt;"")*(INDEX(Eğitim[],0,7)&lt;&gt;-1), ""), ROW()-4), "")</f>
        <v/>
      </c>
      <c r="C141" s="52" t="str" cm="1">
        <f t="array" aca="1" ref="C141" ca="1">IFERROR(INDEX(_xlfn._xlws.FILTER(INDEX(Eğitim[],0,3), (INDEX(Eğitim[],0,7)&lt;=30)*(INDEX(Eğitim[],0,7)&lt;&gt;"")*(INDEX(Eğitim[],0,7)&lt;&gt;-1), ""), ROW()-4), "")</f>
        <v/>
      </c>
      <c r="D141" s="52" t="str" cm="1">
        <f t="array" aca="1" ref="D141" ca="1">IFERROR(INDEX(_xlfn._xlws.FILTER(INDEX(Eğitim[],0,4), (INDEX(Eğitim[],0,7)&lt;=30)*(INDEX(Eğitim[],0,7)&lt;&gt;"")*(INDEX(Eğitim[],0,7)&lt;&gt;-1), ""), ROW()-4), "")</f>
        <v/>
      </c>
      <c r="E141" s="52" t="str" cm="1">
        <f t="array" aca="1" ref="E141" ca="1">IFERROR(INDEX(_xlfn._xlws.FILTER(INDEX(Eğitim[],0,5), (INDEX(Eğitim[],0,7)&lt;=30)*(INDEX(Eğitim[],0,7)&lt;&gt;"")*(INDEX(Eğitim[],0,7)&lt;&gt;-1), ""), ROW()-4), "")</f>
        <v/>
      </c>
      <c r="F141" s="35" t="str" cm="1">
        <f t="array" aca="1" ref="F141" ca="1">IFERROR(INDEX(_xlfn._xlws.FILTER(INDEX(Eğitim[],0,7), (INDEX(Eğitim[],0,7)&lt;=30)*(INDEX(Eğitim[],0,7)&lt;&gt;"")*(INDEX(Eğitim[],0,7)&lt;&gt;-1), ""), ROW()-4), "")</f>
        <v/>
      </c>
      <c r="G141" s="44" t="str" cm="1">
        <f t="array" aca="1" ref="G141" ca="1">IFERROR(INDEX(_xlfn._xlws.FILTER(INDEX(Eğitim[],0,8), (INDEX(Eğitim[],0,7)&lt;=30)*(INDEX(Eğitim[],0,7)&lt;&gt;"")*(INDEX(Eğitim[],0,7)&lt;&gt;-1), ""), ROW()-4), "")</f>
        <v/>
      </c>
      <c r="H141" s="30">
        <v>137</v>
      </c>
      <c r="I141" s="34" t="str" cm="1">
        <f t="array" aca="1" ref="I141" ca="1">IFERROR(INDEX(_xlfn._xlws.FILTER(INDEX(Eğitim[],0,2), (INDEX(Eğitim[],0,7)&gt;=31)*(INDEX(Eğitim[],0,7)&lt;=90), ""), ROW()-4), "")</f>
        <v/>
      </c>
      <c r="J141" s="52" t="str" cm="1">
        <f t="array" aca="1" ref="J141" ca="1">IFERROR(INDEX(_xlfn._xlws.FILTER(INDEX(Eğitim[],0,3), (INDEX(Eğitim[],0,7)&gt;=31)*(INDEX(Eğitim[],0,7)&lt;=90), ""), ROW()-4), "")</f>
        <v/>
      </c>
      <c r="K141" s="52" t="str" cm="1">
        <f t="array" aca="1" ref="K141" ca="1">IFERROR(INDEX(_xlfn._xlws.FILTER(INDEX(Eğitim[],0,4), (INDEX(Eğitim[],0,7)&gt;=31)*(INDEX(Eğitim[],0,7)&lt;=90), ""), ROW()-4), "")</f>
        <v/>
      </c>
      <c r="L141" s="52" t="str" cm="1">
        <f t="array" aca="1" ref="L141" ca="1">IFERROR(INDEX(_xlfn._xlws.FILTER(INDEX(Eğitim[],0,5), (INDEX(Eğitim[],0,7)&gt;=31)*(INDEX(Eğitim[],0,7)&lt;=90), ""), ROW()-4), "")</f>
        <v/>
      </c>
      <c r="M141" s="35" t="str" cm="1">
        <f t="array" aca="1" ref="M141" ca="1">IFERROR(INDEX(_xlfn._xlws.FILTER(INDEX(Eğitim[],0,7), (INDEX(Eğitim[],0,7)&gt;=31)*(INDEX(Eğitim[],0,7)&lt;=90), ""), ROW()-4), "")</f>
        <v/>
      </c>
      <c r="N141" s="48" t="str" cm="1">
        <f t="array" aca="1" ref="N141" ca="1">IFERROR(INDEX(_xlfn._xlws.FILTER(INDEX(Eğitim[],0,8), (INDEX(Eğitim[],0,7)&gt;=31)*(INDEX(Eğitim[],0,7)&lt;=90), ""), ROW()-4), "")</f>
        <v/>
      </c>
      <c r="O141" s="34"/>
      <c r="P141" s="52"/>
      <c r="Q141" s="52"/>
      <c r="R141" s="35"/>
      <c r="S141" s="48"/>
    </row>
    <row r="142" spans="1:19" x14ac:dyDescent="0.25">
      <c r="A142" s="43">
        <v>138</v>
      </c>
      <c r="B142" s="34" t="str" cm="1">
        <f t="array" aca="1" ref="B142" ca="1">IFERROR(INDEX(_xlfn._xlws.FILTER(INDEX(Eğitim[],0,2), (INDEX(Eğitim[],0,7)&lt;=30)*(INDEX(Eğitim[],0,7)&lt;&gt;"")*(INDEX(Eğitim[],0,7)&lt;&gt;-1), ""), ROW()-4), "")</f>
        <v/>
      </c>
      <c r="C142" s="52" t="str" cm="1">
        <f t="array" aca="1" ref="C142" ca="1">IFERROR(INDEX(_xlfn._xlws.FILTER(INDEX(Eğitim[],0,3), (INDEX(Eğitim[],0,7)&lt;=30)*(INDEX(Eğitim[],0,7)&lt;&gt;"")*(INDEX(Eğitim[],0,7)&lt;&gt;-1), ""), ROW()-4), "")</f>
        <v/>
      </c>
      <c r="D142" s="52" t="str" cm="1">
        <f t="array" aca="1" ref="D142" ca="1">IFERROR(INDEX(_xlfn._xlws.FILTER(INDEX(Eğitim[],0,4), (INDEX(Eğitim[],0,7)&lt;=30)*(INDEX(Eğitim[],0,7)&lt;&gt;"")*(INDEX(Eğitim[],0,7)&lt;&gt;-1), ""), ROW()-4), "")</f>
        <v/>
      </c>
      <c r="E142" s="52" t="str" cm="1">
        <f t="array" aca="1" ref="E142" ca="1">IFERROR(INDEX(_xlfn._xlws.FILTER(INDEX(Eğitim[],0,5), (INDEX(Eğitim[],0,7)&lt;=30)*(INDEX(Eğitim[],0,7)&lt;&gt;"")*(INDEX(Eğitim[],0,7)&lt;&gt;-1), ""), ROW()-4), "")</f>
        <v/>
      </c>
      <c r="F142" s="35" t="str" cm="1">
        <f t="array" aca="1" ref="F142" ca="1">IFERROR(INDEX(_xlfn._xlws.FILTER(INDEX(Eğitim[],0,7), (INDEX(Eğitim[],0,7)&lt;=30)*(INDEX(Eğitim[],0,7)&lt;&gt;"")*(INDEX(Eğitim[],0,7)&lt;&gt;-1), ""), ROW()-4), "")</f>
        <v/>
      </c>
      <c r="G142" s="44" t="str" cm="1">
        <f t="array" aca="1" ref="G142" ca="1">IFERROR(INDEX(_xlfn._xlws.FILTER(INDEX(Eğitim[],0,8), (INDEX(Eğitim[],0,7)&lt;=30)*(INDEX(Eğitim[],0,7)&lt;&gt;"")*(INDEX(Eğitim[],0,7)&lt;&gt;-1), ""), ROW()-4), "")</f>
        <v/>
      </c>
      <c r="H142" s="43">
        <v>138</v>
      </c>
      <c r="I142" s="34" t="str" cm="1">
        <f t="array" aca="1" ref="I142" ca="1">IFERROR(INDEX(_xlfn._xlws.FILTER(INDEX(Eğitim[],0,2), (INDEX(Eğitim[],0,7)&gt;=31)*(INDEX(Eğitim[],0,7)&lt;=90), ""), ROW()-4), "")</f>
        <v/>
      </c>
      <c r="J142" s="52" t="str" cm="1">
        <f t="array" aca="1" ref="J142" ca="1">IFERROR(INDEX(_xlfn._xlws.FILTER(INDEX(Eğitim[],0,3), (INDEX(Eğitim[],0,7)&gt;=31)*(INDEX(Eğitim[],0,7)&lt;=90), ""), ROW()-4), "")</f>
        <v/>
      </c>
      <c r="K142" s="52" t="str" cm="1">
        <f t="array" aca="1" ref="K142" ca="1">IFERROR(INDEX(_xlfn._xlws.FILTER(INDEX(Eğitim[],0,4), (INDEX(Eğitim[],0,7)&gt;=31)*(INDEX(Eğitim[],0,7)&lt;=90), ""), ROW()-4), "")</f>
        <v/>
      </c>
      <c r="L142" s="52" t="str" cm="1">
        <f t="array" aca="1" ref="L142" ca="1">IFERROR(INDEX(_xlfn._xlws.FILTER(INDEX(Eğitim[],0,5), (INDEX(Eğitim[],0,7)&gt;=31)*(INDEX(Eğitim[],0,7)&lt;=90), ""), ROW()-4), "")</f>
        <v/>
      </c>
      <c r="M142" s="35" t="str" cm="1">
        <f t="array" aca="1" ref="M142" ca="1">IFERROR(INDEX(_xlfn._xlws.FILTER(INDEX(Eğitim[],0,7), (INDEX(Eğitim[],0,7)&gt;=31)*(INDEX(Eğitim[],0,7)&lt;=90), ""), ROW()-4), "")</f>
        <v/>
      </c>
      <c r="N142" s="48" t="str" cm="1">
        <f t="array" aca="1" ref="N142" ca="1">IFERROR(INDEX(_xlfn._xlws.FILTER(INDEX(Eğitim[],0,8), (INDEX(Eğitim[],0,7)&gt;=31)*(INDEX(Eğitim[],0,7)&lt;=90), ""), ROW()-4), "")</f>
        <v/>
      </c>
      <c r="O142" s="34"/>
      <c r="P142" s="52"/>
      <c r="Q142" s="52"/>
      <c r="R142" s="35"/>
      <c r="S142" s="48"/>
    </row>
    <row r="143" spans="1:19" x14ac:dyDescent="0.25">
      <c r="A143" s="30">
        <v>139</v>
      </c>
      <c r="B143" s="34" t="str" cm="1">
        <f t="array" aca="1" ref="B143" ca="1">IFERROR(INDEX(_xlfn._xlws.FILTER(INDEX(Eğitim[],0,2), (INDEX(Eğitim[],0,7)&lt;=30)*(INDEX(Eğitim[],0,7)&lt;&gt;"")*(INDEX(Eğitim[],0,7)&lt;&gt;-1), ""), ROW()-4), "")</f>
        <v/>
      </c>
      <c r="C143" s="52" t="str" cm="1">
        <f t="array" aca="1" ref="C143" ca="1">IFERROR(INDEX(_xlfn._xlws.FILTER(INDEX(Eğitim[],0,3), (INDEX(Eğitim[],0,7)&lt;=30)*(INDEX(Eğitim[],0,7)&lt;&gt;"")*(INDEX(Eğitim[],0,7)&lt;&gt;-1), ""), ROW()-4), "")</f>
        <v/>
      </c>
      <c r="D143" s="52" t="str" cm="1">
        <f t="array" aca="1" ref="D143" ca="1">IFERROR(INDEX(_xlfn._xlws.FILTER(INDEX(Eğitim[],0,4), (INDEX(Eğitim[],0,7)&lt;=30)*(INDEX(Eğitim[],0,7)&lt;&gt;"")*(INDEX(Eğitim[],0,7)&lt;&gt;-1), ""), ROW()-4), "")</f>
        <v/>
      </c>
      <c r="E143" s="52" t="str" cm="1">
        <f t="array" aca="1" ref="E143" ca="1">IFERROR(INDEX(_xlfn._xlws.FILTER(INDEX(Eğitim[],0,5), (INDEX(Eğitim[],0,7)&lt;=30)*(INDEX(Eğitim[],0,7)&lt;&gt;"")*(INDEX(Eğitim[],0,7)&lt;&gt;-1), ""), ROW()-4), "")</f>
        <v/>
      </c>
      <c r="F143" s="35" t="str" cm="1">
        <f t="array" aca="1" ref="F143" ca="1">IFERROR(INDEX(_xlfn._xlws.FILTER(INDEX(Eğitim[],0,7), (INDEX(Eğitim[],0,7)&lt;=30)*(INDEX(Eğitim[],0,7)&lt;&gt;"")*(INDEX(Eğitim[],0,7)&lt;&gt;-1), ""), ROW()-4), "")</f>
        <v/>
      </c>
      <c r="G143" s="44" t="str" cm="1">
        <f t="array" aca="1" ref="G143" ca="1">IFERROR(INDEX(_xlfn._xlws.FILTER(INDEX(Eğitim[],0,8), (INDEX(Eğitim[],0,7)&lt;=30)*(INDEX(Eğitim[],0,7)&lt;&gt;"")*(INDEX(Eğitim[],0,7)&lt;&gt;-1), ""), ROW()-4), "")</f>
        <v/>
      </c>
      <c r="H143" s="30">
        <v>139</v>
      </c>
      <c r="I143" s="34" t="str" cm="1">
        <f t="array" aca="1" ref="I143" ca="1">IFERROR(INDEX(_xlfn._xlws.FILTER(INDEX(Eğitim[],0,2), (INDEX(Eğitim[],0,7)&gt;=31)*(INDEX(Eğitim[],0,7)&lt;=90), ""), ROW()-4), "")</f>
        <v/>
      </c>
      <c r="J143" s="52" t="str" cm="1">
        <f t="array" aca="1" ref="J143" ca="1">IFERROR(INDEX(_xlfn._xlws.FILTER(INDEX(Eğitim[],0,3), (INDEX(Eğitim[],0,7)&gt;=31)*(INDEX(Eğitim[],0,7)&lt;=90), ""), ROW()-4), "")</f>
        <v/>
      </c>
      <c r="K143" s="52" t="str" cm="1">
        <f t="array" aca="1" ref="K143" ca="1">IFERROR(INDEX(_xlfn._xlws.FILTER(INDEX(Eğitim[],0,4), (INDEX(Eğitim[],0,7)&gt;=31)*(INDEX(Eğitim[],0,7)&lt;=90), ""), ROW()-4), "")</f>
        <v/>
      </c>
      <c r="L143" s="52" t="str" cm="1">
        <f t="array" aca="1" ref="L143" ca="1">IFERROR(INDEX(_xlfn._xlws.FILTER(INDEX(Eğitim[],0,5), (INDEX(Eğitim[],0,7)&gt;=31)*(INDEX(Eğitim[],0,7)&lt;=90), ""), ROW()-4), "")</f>
        <v/>
      </c>
      <c r="M143" s="35" t="str" cm="1">
        <f t="array" aca="1" ref="M143" ca="1">IFERROR(INDEX(_xlfn._xlws.FILTER(INDEX(Eğitim[],0,7), (INDEX(Eğitim[],0,7)&gt;=31)*(INDEX(Eğitim[],0,7)&lt;=90), ""), ROW()-4), "")</f>
        <v/>
      </c>
      <c r="N143" s="48" t="str" cm="1">
        <f t="array" aca="1" ref="N143" ca="1">IFERROR(INDEX(_xlfn._xlws.FILTER(INDEX(Eğitim[],0,8), (INDEX(Eğitim[],0,7)&gt;=31)*(INDEX(Eğitim[],0,7)&lt;=90), ""), ROW()-4), "")</f>
        <v/>
      </c>
      <c r="O143" s="34"/>
      <c r="P143" s="52"/>
      <c r="Q143" s="52"/>
      <c r="R143" s="35"/>
      <c r="S143" s="48"/>
    </row>
    <row r="144" spans="1:19" x14ac:dyDescent="0.25">
      <c r="A144" s="43">
        <v>140</v>
      </c>
      <c r="B144" s="34" t="str" cm="1">
        <f t="array" aca="1" ref="B144" ca="1">IFERROR(INDEX(_xlfn._xlws.FILTER(INDEX(Eğitim[],0,2), (INDEX(Eğitim[],0,7)&lt;=30)*(INDEX(Eğitim[],0,7)&lt;&gt;"")*(INDEX(Eğitim[],0,7)&lt;&gt;-1), ""), ROW()-4), "")</f>
        <v/>
      </c>
      <c r="C144" s="52" t="str" cm="1">
        <f t="array" aca="1" ref="C144" ca="1">IFERROR(INDEX(_xlfn._xlws.FILTER(INDEX(Eğitim[],0,3), (INDEX(Eğitim[],0,7)&lt;=30)*(INDEX(Eğitim[],0,7)&lt;&gt;"")*(INDEX(Eğitim[],0,7)&lt;&gt;-1), ""), ROW()-4), "")</f>
        <v/>
      </c>
      <c r="D144" s="52" t="str" cm="1">
        <f t="array" aca="1" ref="D144" ca="1">IFERROR(INDEX(_xlfn._xlws.FILTER(INDEX(Eğitim[],0,4), (INDEX(Eğitim[],0,7)&lt;=30)*(INDEX(Eğitim[],0,7)&lt;&gt;"")*(INDEX(Eğitim[],0,7)&lt;&gt;-1), ""), ROW()-4), "")</f>
        <v/>
      </c>
      <c r="E144" s="52" t="str" cm="1">
        <f t="array" aca="1" ref="E144" ca="1">IFERROR(INDEX(_xlfn._xlws.FILTER(INDEX(Eğitim[],0,5), (INDEX(Eğitim[],0,7)&lt;=30)*(INDEX(Eğitim[],0,7)&lt;&gt;"")*(INDEX(Eğitim[],0,7)&lt;&gt;-1), ""), ROW()-4), "")</f>
        <v/>
      </c>
      <c r="F144" s="35" t="str" cm="1">
        <f t="array" aca="1" ref="F144" ca="1">IFERROR(INDEX(_xlfn._xlws.FILTER(INDEX(Eğitim[],0,7), (INDEX(Eğitim[],0,7)&lt;=30)*(INDEX(Eğitim[],0,7)&lt;&gt;"")*(INDEX(Eğitim[],0,7)&lt;&gt;-1), ""), ROW()-4), "")</f>
        <v/>
      </c>
      <c r="G144" s="44" t="str" cm="1">
        <f t="array" aca="1" ref="G144" ca="1">IFERROR(INDEX(_xlfn._xlws.FILTER(INDEX(Eğitim[],0,8), (INDEX(Eğitim[],0,7)&lt;=30)*(INDEX(Eğitim[],0,7)&lt;&gt;"")*(INDEX(Eğitim[],0,7)&lt;&gt;-1), ""), ROW()-4), "")</f>
        <v/>
      </c>
      <c r="H144" s="43">
        <v>140</v>
      </c>
      <c r="I144" s="34" t="str" cm="1">
        <f t="array" aca="1" ref="I144" ca="1">IFERROR(INDEX(_xlfn._xlws.FILTER(INDEX(Eğitim[],0,2), (INDEX(Eğitim[],0,7)&gt;=31)*(INDEX(Eğitim[],0,7)&lt;=90), ""), ROW()-4), "")</f>
        <v/>
      </c>
      <c r="J144" s="52" t="str" cm="1">
        <f t="array" aca="1" ref="J144" ca="1">IFERROR(INDEX(_xlfn._xlws.FILTER(INDEX(Eğitim[],0,3), (INDEX(Eğitim[],0,7)&gt;=31)*(INDEX(Eğitim[],0,7)&lt;=90), ""), ROW()-4), "")</f>
        <v/>
      </c>
      <c r="K144" s="52" t="str" cm="1">
        <f t="array" aca="1" ref="K144" ca="1">IFERROR(INDEX(_xlfn._xlws.FILTER(INDEX(Eğitim[],0,4), (INDEX(Eğitim[],0,7)&gt;=31)*(INDEX(Eğitim[],0,7)&lt;=90), ""), ROW()-4), "")</f>
        <v/>
      </c>
      <c r="L144" s="52" t="str" cm="1">
        <f t="array" aca="1" ref="L144" ca="1">IFERROR(INDEX(_xlfn._xlws.FILTER(INDEX(Eğitim[],0,5), (INDEX(Eğitim[],0,7)&gt;=31)*(INDEX(Eğitim[],0,7)&lt;=90), ""), ROW()-4), "")</f>
        <v/>
      </c>
      <c r="M144" s="35" t="str" cm="1">
        <f t="array" aca="1" ref="M144" ca="1">IFERROR(INDEX(_xlfn._xlws.FILTER(INDEX(Eğitim[],0,7), (INDEX(Eğitim[],0,7)&gt;=31)*(INDEX(Eğitim[],0,7)&lt;=90), ""), ROW()-4), "")</f>
        <v/>
      </c>
      <c r="N144" s="48" t="str" cm="1">
        <f t="array" aca="1" ref="N144" ca="1">IFERROR(INDEX(_xlfn._xlws.FILTER(INDEX(Eğitim[],0,8), (INDEX(Eğitim[],0,7)&gt;=31)*(INDEX(Eğitim[],0,7)&lt;=90), ""), ROW()-4), "")</f>
        <v/>
      </c>
      <c r="O144" s="34"/>
      <c r="P144" s="52"/>
      <c r="Q144" s="52"/>
      <c r="R144" s="35"/>
      <c r="S144" s="48"/>
    </row>
    <row r="145" spans="1:19" x14ac:dyDescent="0.25">
      <c r="A145" s="30">
        <v>141</v>
      </c>
      <c r="B145" s="34" t="str" cm="1">
        <f t="array" aca="1" ref="B145" ca="1">IFERROR(INDEX(_xlfn._xlws.FILTER(INDEX(Eğitim[],0,2), (INDEX(Eğitim[],0,7)&lt;=30)*(INDEX(Eğitim[],0,7)&lt;&gt;"")*(INDEX(Eğitim[],0,7)&lt;&gt;-1), ""), ROW()-4), "")</f>
        <v/>
      </c>
      <c r="C145" s="52" t="str" cm="1">
        <f t="array" aca="1" ref="C145" ca="1">IFERROR(INDEX(_xlfn._xlws.FILTER(INDEX(Eğitim[],0,3), (INDEX(Eğitim[],0,7)&lt;=30)*(INDEX(Eğitim[],0,7)&lt;&gt;"")*(INDEX(Eğitim[],0,7)&lt;&gt;-1), ""), ROW()-4), "")</f>
        <v/>
      </c>
      <c r="D145" s="52" t="str" cm="1">
        <f t="array" aca="1" ref="D145" ca="1">IFERROR(INDEX(_xlfn._xlws.FILTER(INDEX(Eğitim[],0,4), (INDEX(Eğitim[],0,7)&lt;=30)*(INDEX(Eğitim[],0,7)&lt;&gt;"")*(INDEX(Eğitim[],0,7)&lt;&gt;-1), ""), ROW()-4), "")</f>
        <v/>
      </c>
      <c r="E145" s="52" t="str" cm="1">
        <f t="array" aca="1" ref="E145" ca="1">IFERROR(INDEX(_xlfn._xlws.FILTER(INDEX(Eğitim[],0,5), (INDEX(Eğitim[],0,7)&lt;=30)*(INDEX(Eğitim[],0,7)&lt;&gt;"")*(INDEX(Eğitim[],0,7)&lt;&gt;-1), ""), ROW()-4), "")</f>
        <v/>
      </c>
      <c r="F145" s="35" t="str" cm="1">
        <f t="array" aca="1" ref="F145" ca="1">IFERROR(INDEX(_xlfn._xlws.FILTER(INDEX(Eğitim[],0,7), (INDEX(Eğitim[],0,7)&lt;=30)*(INDEX(Eğitim[],0,7)&lt;&gt;"")*(INDEX(Eğitim[],0,7)&lt;&gt;-1), ""), ROW()-4), "")</f>
        <v/>
      </c>
      <c r="G145" s="44" t="str" cm="1">
        <f t="array" aca="1" ref="G145" ca="1">IFERROR(INDEX(_xlfn._xlws.FILTER(INDEX(Eğitim[],0,8), (INDEX(Eğitim[],0,7)&lt;=30)*(INDEX(Eğitim[],0,7)&lt;&gt;"")*(INDEX(Eğitim[],0,7)&lt;&gt;-1), ""), ROW()-4), "")</f>
        <v/>
      </c>
      <c r="H145" s="30">
        <v>141</v>
      </c>
      <c r="I145" s="34" t="str" cm="1">
        <f t="array" aca="1" ref="I145" ca="1">IFERROR(INDEX(_xlfn._xlws.FILTER(INDEX(Eğitim[],0,2), (INDEX(Eğitim[],0,7)&gt;=31)*(INDEX(Eğitim[],0,7)&lt;=90), ""), ROW()-4), "")</f>
        <v/>
      </c>
      <c r="J145" s="52" t="str" cm="1">
        <f t="array" aca="1" ref="J145" ca="1">IFERROR(INDEX(_xlfn._xlws.FILTER(INDEX(Eğitim[],0,3), (INDEX(Eğitim[],0,7)&gt;=31)*(INDEX(Eğitim[],0,7)&lt;=90), ""), ROW()-4), "")</f>
        <v/>
      </c>
      <c r="K145" s="52" t="str" cm="1">
        <f t="array" aca="1" ref="K145" ca="1">IFERROR(INDEX(_xlfn._xlws.FILTER(INDEX(Eğitim[],0,4), (INDEX(Eğitim[],0,7)&gt;=31)*(INDEX(Eğitim[],0,7)&lt;=90), ""), ROW()-4), "")</f>
        <v/>
      </c>
      <c r="L145" s="52" t="str" cm="1">
        <f t="array" aca="1" ref="L145" ca="1">IFERROR(INDEX(_xlfn._xlws.FILTER(INDEX(Eğitim[],0,5), (INDEX(Eğitim[],0,7)&gt;=31)*(INDEX(Eğitim[],0,7)&lt;=90), ""), ROW()-4), "")</f>
        <v/>
      </c>
      <c r="M145" s="35" t="str" cm="1">
        <f t="array" aca="1" ref="M145" ca="1">IFERROR(INDEX(_xlfn._xlws.FILTER(INDEX(Eğitim[],0,7), (INDEX(Eğitim[],0,7)&gt;=31)*(INDEX(Eğitim[],0,7)&lt;=90), ""), ROW()-4), "")</f>
        <v/>
      </c>
      <c r="N145" s="48" t="str" cm="1">
        <f t="array" aca="1" ref="N145" ca="1">IFERROR(INDEX(_xlfn._xlws.FILTER(INDEX(Eğitim[],0,8), (INDEX(Eğitim[],0,7)&gt;=31)*(INDEX(Eğitim[],0,7)&lt;=90), ""), ROW()-4), "")</f>
        <v/>
      </c>
      <c r="O145" s="34"/>
      <c r="P145" s="52"/>
      <c r="Q145" s="52"/>
      <c r="R145" s="35"/>
      <c r="S145" s="48"/>
    </row>
    <row r="146" spans="1:19" x14ac:dyDescent="0.25">
      <c r="A146" s="43">
        <v>142</v>
      </c>
      <c r="B146" s="34" t="str" cm="1">
        <f t="array" aca="1" ref="B146" ca="1">IFERROR(INDEX(_xlfn._xlws.FILTER(INDEX(Eğitim[],0,2), (INDEX(Eğitim[],0,7)&lt;=30)*(INDEX(Eğitim[],0,7)&lt;&gt;"")*(INDEX(Eğitim[],0,7)&lt;&gt;-1), ""), ROW()-4), "")</f>
        <v/>
      </c>
      <c r="C146" s="52" t="str" cm="1">
        <f t="array" aca="1" ref="C146" ca="1">IFERROR(INDEX(_xlfn._xlws.FILTER(INDEX(Eğitim[],0,3), (INDEX(Eğitim[],0,7)&lt;=30)*(INDEX(Eğitim[],0,7)&lt;&gt;"")*(INDEX(Eğitim[],0,7)&lt;&gt;-1), ""), ROW()-4), "")</f>
        <v/>
      </c>
      <c r="D146" s="52" t="str" cm="1">
        <f t="array" aca="1" ref="D146" ca="1">IFERROR(INDEX(_xlfn._xlws.FILTER(INDEX(Eğitim[],0,4), (INDEX(Eğitim[],0,7)&lt;=30)*(INDEX(Eğitim[],0,7)&lt;&gt;"")*(INDEX(Eğitim[],0,7)&lt;&gt;-1), ""), ROW()-4), "")</f>
        <v/>
      </c>
      <c r="E146" s="52" t="str" cm="1">
        <f t="array" aca="1" ref="E146" ca="1">IFERROR(INDEX(_xlfn._xlws.FILTER(INDEX(Eğitim[],0,5), (INDEX(Eğitim[],0,7)&lt;=30)*(INDEX(Eğitim[],0,7)&lt;&gt;"")*(INDEX(Eğitim[],0,7)&lt;&gt;-1), ""), ROW()-4), "")</f>
        <v/>
      </c>
      <c r="F146" s="35" t="str" cm="1">
        <f t="array" aca="1" ref="F146" ca="1">IFERROR(INDEX(_xlfn._xlws.FILTER(INDEX(Eğitim[],0,7), (INDEX(Eğitim[],0,7)&lt;=30)*(INDEX(Eğitim[],0,7)&lt;&gt;"")*(INDEX(Eğitim[],0,7)&lt;&gt;-1), ""), ROW()-4), "")</f>
        <v/>
      </c>
      <c r="G146" s="44" t="str" cm="1">
        <f t="array" aca="1" ref="G146" ca="1">IFERROR(INDEX(_xlfn._xlws.FILTER(INDEX(Eğitim[],0,8), (INDEX(Eğitim[],0,7)&lt;=30)*(INDEX(Eğitim[],0,7)&lt;&gt;"")*(INDEX(Eğitim[],0,7)&lt;&gt;-1), ""), ROW()-4), "")</f>
        <v/>
      </c>
      <c r="H146" s="43">
        <v>142</v>
      </c>
      <c r="I146" s="34" t="str" cm="1">
        <f t="array" aca="1" ref="I146" ca="1">IFERROR(INDEX(_xlfn._xlws.FILTER(INDEX(Eğitim[],0,2), (INDEX(Eğitim[],0,7)&gt;=31)*(INDEX(Eğitim[],0,7)&lt;=90), ""), ROW()-4), "")</f>
        <v/>
      </c>
      <c r="J146" s="52" t="str" cm="1">
        <f t="array" aca="1" ref="J146" ca="1">IFERROR(INDEX(_xlfn._xlws.FILTER(INDEX(Eğitim[],0,3), (INDEX(Eğitim[],0,7)&gt;=31)*(INDEX(Eğitim[],0,7)&lt;=90), ""), ROW()-4), "")</f>
        <v/>
      </c>
      <c r="K146" s="52" t="str" cm="1">
        <f t="array" aca="1" ref="K146" ca="1">IFERROR(INDEX(_xlfn._xlws.FILTER(INDEX(Eğitim[],0,4), (INDEX(Eğitim[],0,7)&gt;=31)*(INDEX(Eğitim[],0,7)&lt;=90), ""), ROW()-4), "")</f>
        <v/>
      </c>
      <c r="L146" s="52" t="str" cm="1">
        <f t="array" aca="1" ref="L146" ca="1">IFERROR(INDEX(_xlfn._xlws.FILTER(INDEX(Eğitim[],0,5), (INDEX(Eğitim[],0,7)&gt;=31)*(INDEX(Eğitim[],0,7)&lt;=90), ""), ROW()-4), "")</f>
        <v/>
      </c>
      <c r="M146" s="35" t="str" cm="1">
        <f t="array" aca="1" ref="M146" ca="1">IFERROR(INDEX(_xlfn._xlws.FILTER(INDEX(Eğitim[],0,7), (INDEX(Eğitim[],0,7)&gt;=31)*(INDEX(Eğitim[],0,7)&lt;=90), ""), ROW()-4), "")</f>
        <v/>
      </c>
      <c r="N146" s="48" t="str" cm="1">
        <f t="array" aca="1" ref="N146" ca="1">IFERROR(INDEX(_xlfn._xlws.FILTER(INDEX(Eğitim[],0,8), (INDEX(Eğitim[],0,7)&gt;=31)*(INDEX(Eğitim[],0,7)&lt;=90), ""), ROW()-4), "")</f>
        <v/>
      </c>
      <c r="O146" s="34"/>
      <c r="P146" s="52"/>
      <c r="Q146" s="52"/>
      <c r="R146" s="35"/>
      <c r="S146" s="48"/>
    </row>
    <row r="147" spans="1:19" x14ac:dyDescent="0.25">
      <c r="A147" s="30">
        <v>143</v>
      </c>
      <c r="B147" s="34" t="str" cm="1">
        <f t="array" aca="1" ref="B147" ca="1">IFERROR(INDEX(_xlfn._xlws.FILTER(INDEX(Eğitim[],0,2), (INDEX(Eğitim[],0,7)&lt;=30)*(INDEX(Eğitim[],0,7)&lt;&gt;"")*(INDEX(Eğitim[],0,7)&lt;&gt;-1), ""), ROW()-4), "")</f>
        <v/>
      </c>
      <c r="C147" s="52" t="str" cm="1">
        <f t="array" aca="1" ref="C147" ca="1">IFERROR(INDEX(_xlfn._xlws.FILTER(INDEX(Eğitim[],0,3), (INDEX(Eğitim[],0,7)&lt;=30)*(INDEX(Eğitim[],0,7)&lt;&gt;"")*(INDEX(Eğitim[],0,7)&lt;&gt;-1), ""), ROW()-4), "")</f>
        <v/>
      </c>
      <c r="D147" s="52" t="str" cm="1">
        <f t="array" aca="1" ref="D147" ca="1">IFERROR(INDEX(_xlfn._xlws.FILTER(INDEX(Eğitim[],0,4), (INDEX(Eğitim[],0,7)&lt;=30)*(INDEX(Eğitim[],0,7)&lt;&gt;"")*(INDEX(Eğitim[],0,7)&lt;&gt;-1), ""), ROW()-4), "")</f>
        <v/>
      </c>
      <c r="E147" s="52" t="str" cm="1">
        <f t="array" aca="1" ref="E147" ca="1">IFERROR(INDEX(_xlfn._xlws.FILTER(INDEX(Eğitim[],0,5), (INDEX(Eğitim[],0,7)&lt;=30)*(INDEX(Eğitim[],0,7)&lt;&gt;"")*(INDEX(Eğitim[],0,7)&lt;&gt;-1), ""), ROW()-4), "")</f>
        <v/>
      </c>
      <c r="F147" s="35" t="str" cm="1">
        <f t="array" aca="1" ref="F147" ca="1">IFERROR(INDEX(_xlfn._xlws.FILTER(INDEX(Eğitim[],0,7), (INDEX(Eğitim[],0,7)&lt;=30)*(INDEX(Eğitim[],0,7)&lt;&gt;"")*(INDEX(Eğitim[],0,7)&lt;&gt;-1), ""), ROW()-4), "")</f>
        <v/>
      </c>
      <c r="G147" s="44" t="str" cm="1">
        <f t="array" aca="1" ref="G147" ca="1">IFERROR(INDEX(_xlfn._xlws.FILTER(INDEX(Eğitim[],0,8), (INDEX(Eğitim[],0,7)&lt;=30)*(INDEX(Eğitim[],0,7)&lt;&gt;"")*(INDEX(Eğitim[],0,7)&lt;&gt;-1), ""), ROW()-4), "")</f>
        <v/>
      </c>
      <c r="H147" s="30">
        <v>143</v>
      </c>
      <c r="I147" s="34" t="str" cm="1">
        <f t="array" aca="1" ref="I147" ca="1">IFERROR(INDEX(_xlfn._xlws.FILTER(INDEX(Eğitim[],0,2), (INDEX(Eğitim[],0,7)&gt;=31)*(INDEX(Eğitim[],0,7)&lt;=90), ""), ROW()-4), "")</f>
        <v/>
      </c>
      <c r="J147" s="52" t="str" cm="1">
        <f t="array" aca="1" ref="J147" ca="1">IFERROR(INDEX(_xlfn._xlws.FILTER(INDEX(Eğitim[],0,3), (INDEX(Eğitim[],0,7)&gt;=31)*(INDEX(Eğitim[],0,7)&lt;=90), ""), ROW()-4), "")</f>
        <v/>
      </c>
      <c r="K147" s="52" t="str" cm="1">
        <f t="array" aca="1" ref="K147" ca="1">IFERROR(INDEX(_xlfn._xlws.FILTER(INDEX(Eğitim[],0,4), (INDEX(Eğitim[],0,7)&gt;=31)*(INDEX(Eğitim[],0,7)&lt;=90), ""), ROW()-4), "")</f>
        <v/>
      </c>
      <c r="L147" s="52" t="str" cm="1">
        <f t="array" aca="1" ref="L147" ca="1">IFERROR(INDEX(_xlfn._xlws.FILTER(INDEX(Eğitim[],0,5), (INDEX(Eğitim[],0,7)&gt;=31)*(INDEX(Eğitim[],0,7)&lt;=90), ""), ROW()-4), "")</f>
        <v/>
      </c>
      <c r="M147" s="35" t="str" cm="1">
        <f t="array" aca="1" ref="M147" ca="1">IFERROR(INDEX(_xlfn._xlws.FILTER(INDEX(Eğitim[],0,7), (INDEX(Eğitim[],0,7)&gt;=31)*(INDEX(Eğitim[],0,7)&lt;=90), ""), ROW()-4), "")</f>
        <v/>
      </c>
      <c r="N147" s="48" t="str" cm="1">
        <f t="array" aca="1" ref="N147" ca="1">IFERROR(INDEX(_xlfn._xlws.FILTER(INDEX(Eğitim[],0,8), (INDEX(Eğitim[],0,7)&gt;=31)*(INDEX(Eğitim[],0,7)&lt;=90), ""), ROW()-4), "")</f>
        <v/>
      </c>
      <c r="O147" s="34"/>
      <c r="P147" s="52"/>
      <c r="Q147" s="52"/>
      <c r="R147" s="35"/>
      <c r="S147" s="48"/>
    </row>
    <row r="148" spans="1:19" x14ac:dyDescent="0.25">
      <c r="A148" s="43">
        <v>144</v>
      </c>
      <c r="B148" s="34" t="str" cm="1">
        <f t="array" aca="1" ref="B148" ca="1">IFERROR(INDEX(_xlfn._xlws.FILTER(INDEX(Eğitim[],0,2), (INDEX(Eğitim[],0,7)&lt;=30)*(INDEX(Eğitim[],0,7)&lt;&gt;"")*(INDEX(Eğitim[],0,7)&lt;&gt;-1), ""), ROW()-4), "")</f>
        <v/>
      </c>
      <c r="C148" s="52" t="str" cm="1">
        <f t="array" aca="1" ref="C148" ca="1">IFERROR(INDEX(_xlfn._xlws.FILTER(INDEX(Eğitim[],0,3), (INDEX(Eğitim[],0,7)&lt;=30)*(INDEX(Eğitim[],0,7)&lt;&gt;"")*(INDEX(Eğitim[],0,7)&lt;&gt;-1), ""), ROW()-4), "")</f>
        <v/>
      </c>
      <c r="D148" s="52" t="str" cm="1">
        <f t="array" aca="1" ref="D148" ca="1">IFERROR(INDEX(_xlfn._xlws.FILTER(INDEX(Eğitim[],0,4), (INDEX(Eğitim[],0,7)&lt;=30)*(INDEX(Eğitim[],0,7)&lt;&gt;"")*(INDEX(Eğitim[],0,7)&lt;&gt;-1), ""), ROW()-4), "")</f>
        <v/>
      </c>
      <c r="E148" s="52" t="str" cm="1">
        <f t="array" aca="1" ref="E148" ca="1">IFERROR(INDEX(_xlfn._xlws.FILTER(INDEX(Eğitim[],0,5), (INDEX(Eğitim[],0,7)&lt;=30)*(INDEX(Eğitim[],0,7)&lt;&gt;"")*(INDEX(Eğitim[],0,7)&lt;&gt;-1), ""), ROW()-4), "")</f>
        <v/>
      </c>
      <c r="F148" s="35" t="str" cm="1">
        <f t="array" aca="1" ref="F148" ca="1">IFERROR(INDEX(_xlfn._xlws.FILTER(INDEX(Eğitim[],0,7), (INDEX(Eğitim[],0,7)&lt;=30)*(INDEX(Eğitim[],0,7)&lt;&gt;"")*(INDEX(Eğitim[],0,7)&lt;&gt;-1), ""), ROW()-4), "")</f>
        <v/>
      </c>
      <c r="G148" s="44" t="str" cm="1">
        <f t="array" aca="1" ref="G148" ca="1">IFERROR(INDEX(_xlfn._xlws.FILTER(INDEX(Eğitim[],0,8), (INDEX(Eğitim[],0,7)&lt;=30)*(INDEX(Eğitim[],0,7)&lt;&gt;"")*(INDEX(Eğitim[],0,7)&lt;&gt;-1), ""), ROW()-4), "")</f>
        <v/>
      </c>
      <c r="H148" s="43">
        <v>144</v>
      </c>
      <c r="I148" s="34" t="str" cm="1">
        <f t="array" aca="1" ref="I148" ca="1">IFERROR(INDEX(_xlfn._xlws.FILTER(INDEX(Eğitim[],0,2), (INDEX(Eğitim[],0,7)&gt;=31)*(INDEX(Eğitim[],0,7)&lt;=90), ""), ROW()-4), "")</f>
        <v/>
      </c>
      <c r="J148" s="52" t="str" cm="1">
        <f t="array" aca="1" ref="J148" ca="1">IFERROR(INDEX(_xlfn._xlws.FILTER(INDEX(Eğitim[],0,3), (INDEX(Eğitim[],0,7)&gt;=31)*(INDEX(Eğitim[],0,7)&lt;=90), ""), ROW()-4), "")</f>
        <v/>
      </c>
      <c r="K148" s="52" t="str" cm="1">
        <f t="array" aca="1" ref="K148" ca="1">IFERROR(INDEX(_xlfn._xlws.FILTER(INDEX(Eğitim[],0,4), (INDEX(Eğitim[],0,7)&gt;=31)*(INDEX(Eğitim[],0,7)&lt;=90), ""), ROW()-4), "")</f>
        <v/>
      </c>
      <c r="L148" s="52" t="str" cm="1">
        <f t="array" aca="1" ref="L148" ca="1">IFERROR(INDEX(_xlfn._xlws.FILTER(INDEX(Eğitim[],0,5), (INDEX(Eğitim[],0,7)&gt;=31)*(INDEX(Eğitim[],0,7)&lt;=90), ""), ROW()-4), "")</f>
        <v/>
      </c>
      <c r="M148" s="35" t="str" cm="1">
        <f t="array" aca="1" ref="M148" ca="1">IFERROR(INDEX(_xlfn._xlws.FILTER(INDEX(Eğitim[],0,7), (INDEX(Eğitim[],0,7)&gt;=31)*(INDEX(Eğitim[],0,7)&lt;=90), ""), ROW()-4), "")</f>
        <v/>
      </c>
      <c r="N148" s="48" t="str" cm="1">
        <f t="array" aca="1" ref="N148" ca="1">IFERROR(INDEX(_xlfn._xlws.FILTER(INDEX(Eğitim[],0,8), (INDEX(Eğitim[],0,7)&gt;=31)*(INDEX(Eğitim[],0,7)&lt;=90), ""), ROW()-4), "")</f>
        <v/>
      </c>
      <c r="O148" s="34"/>
      <c r="P148" s="52"/>
      <c r="Q148" s="52"/>
      <c r="R148" s="35"/>
      <c r="S148" s="48"/>
    </row>
    <row r="149" spans="1:19" x14ac:dyDescent="0.25">
      <c r="A149" s="30">
        <v>145</v>
      </c>
      <c r="B149" s="34" t="str" cm="1">
        <f t="array" aca="1" ref="B149" ca="1">IFERROR(INDEX(_xlfn._xlws.FILTER(INDEX(Eğitim[],0,2), (INDEX(Eğitim[],0,7)&lt;=30)*(INDEX(Eğitim[],0,7)&lt;&gt;"")*(INDEX(Eğitim[],0,7)&lt;&gt;-1), ""), ROW()-4), "")</f>
        <v/>
      </c>
      <c r="C149" s="52" t="str" cm="1">
        <f t="array" aca="1" ref="C149" ca="1">IFERROR(INDEX(_xlfn._xlws.FILTER(INDEX(Eğitim[],0,3), (INDEX(Eğitim[],0,7)&lt;=30)*(INDEX(Eğitim[],0,7)&lt;&gt;"")*(INDEX(Eğitim[],0,7)&lt;&gt;-1), ""), ROW()-4), "")</f>
        <v/>
      </c>
      <c r="D149" s="52" t="str" cm="1">
        <f t="array" aca="1" ref="D149" ca="1">IFERROR(INDEX(_xlfn._xlws.FILTER(INDEX(Eğitim[],0,4), (INDEX(Eğitim[],0,7)&lt;=30)*(INDEX(Eğitim[],0,7)&lt;&gt;"")*(INDEX(Eğitim[],0,7)&lt;&gt;-1), ""), ROW()-4), "")</f>
        <v/>
      </c>
      <c r="E149" s="52" t="str" cm="1">
        <f t="array" aca="1" ref="E149" ca="1">IFERROR(INDEX(_xlfn._xlws.FILTER(INDEX(Eğitim[],0,5), (INDEX(Eğitim[],0,7)&lt;=30)*(INDEX(Eğitim[],0,7)&lt;&gt;"")*(INDEX(Eğitim[],0,7)&lt;&gt;-1), ""), ROW()-4), "")</f>
        <v/>
      </c>
      <c r="F149" s="35" t="str" cm="1">
        <f t="array" aca="1" ref="F149" ca="1">IFERROR(INDEX(_xlfn._xlws.FILTER(INDEX(Eğitim[],0,7), (INDEX(Eğitim[],0,7)&lt;=30)*(INDEX(Eğitim[],0,7)&lt;&gt;"")*(INDEX(Eğitim[],0,7)&lt;&gt;-1), ""), ROW()-4), "")</f>
        <v/>
      </c>
      <c r="G149" s="44" t="str" cm="1">
        <f t="array" aca="1" ref="G149" ca="1">IFERROR(INDEX(_xlfn._xlws.FILTER(INDEX(Eğitim[],0,8), (INDEX(Eğitim[],0,7)&lt;=30)*(INDEX(Eğitim[],0,7)&lt;&gt;"")*(INDEX(Eğitim[],0,7)&lt;&gt;-1), ""), ROW()-4), "")</f>
        <v/>
      </c>
      <c r="H149" s="30">
        <v>145</v>
      </c>
      <c r="I149" s="34" t="str" cm="1">
        <f t="array" aca="1" ref="I149" ca="1">IFERROR(INDEX(_xlfn._xlws.FILTER(INDEX(Eğitim[],0,2), (INDEX(Eğitim[],0,7)&gt;=31)*(INDEX(Eğitim[],0,7)&lt;=90), ""), ROW()-4), "")</f>
        <v/>
      </c>
      <c r="J149" s="52" t="str" cm="1">
        <f t="array" aca="1" ref="J149" ca="1">IFERROR(INDEX(_xlfn._xlws.FILTER(INDEX(Eğitim[],0,3), (INDEX(Eğitim[],0,7)&gt;=31)*(INDEX(Eğitim[],0,7)&lt;=90), ""), ROW()-4), "")</f>
        <v/>
      </c>
      <c r="K149" s="52" t="str" cm="1">
        <f t="array" aca="1" ref="K149" ca="1">IFERROR(INDEX(_xlfn._xlws.FILTER(INDEX(Eğitim[],0,4), (INDEX(Eğitim[],0,7)&gt;=31)*(INDEX(Eğitim[],0,7)&lt;=90), ""), ROW()-4), "")</f>
        <v/>
      </c>
      <c r="L149" s="52" t="str" cm="1">
        <f t="array" aca="1" ref="L149" ca="1">IFERROR(INDEX(_xlfn._xlws.FILTER(INDEX(Eğitim[],0,5), (INDEX(Eğitim[],0,7)&gt;=31)*(INDEX(Eğitim[],0,7)&lt;=90), ""), ROW()-4), "")</f>
        <v/>
      </c>
      <c r="M149" s="35" t="str" cm="1">
        <f t="array" aca="1" ref="M149" ca="1">IFERROR(INDEX(_xlfn._xlws.FILTER(INDEX(Eğitim[],0,7), (INDEX(Eğitim[],0,7)&gt;=31)*(INDEX(Eğitim[],0,7)&lt;=90), ""), ROW()-4), "")</f>
        <v/>
      </c>
      <c r="N149" s="48" t="str" cm="1">
        <f t="array" aca="1" ref="N149" ca="1">IFERROR(INDEX(_xlfn._xlws.FILTER(INDEX(Eğitim[],0,8), (INDEX(Eğitim[],0,7)&gt;=31)*(INDEX(Eğitim[],0,7)&lt;=90), ""), ROW()-4), "")</f>
        <v/>
      </c>
      <c r="O149" s="34"/>
      <c r="P149" s="52"/>
      <c r="Q149" s="52"/>
      <c r="R149" s="35"/>
      <c r="S149" s="48"/>
    </row>
    <row r="150" spans="1:19" x14ac:dyDescent="0.25">
      <c r="A150" s="43">
        <v>146</v>
      </c>
      <c r="B150" s="34" t="str" cm="1">
        <f t="array" aca="1" ref="B150" ca="1">IFERROR(INDEX(_xlfn._xlws.FILTER(INDEX(Eğitim[],0,2), (INDEX(Eğitim[],0,7)&lt;=30)*(INDEX(Eğitim[],0,7)&lt;&gt;"")*(INDEX(Eğitim[],0,7)&lt;&gt;-1), ""), ROW()-4), "")</f>
        <v/>
      </c>
      <c r="C150" s="52" t="str" cm="1">
        <f t="array" aca="1" ref="C150" ca="1">IFERROR(INDEX(_xlfn._xlws.FILTER(INDEX(Eğitim[],0,3), (INDEX(Eğitim[],0,7)&lt;=30)*(INDEX(Eğitim[],0,7)&lt;&gt;"")*(INDEX(Eğitim[],0,7)&lt;&gt;-1), ""), ROW()-4), "")</f>
        <v/>
      </c>
      <c r="D150" s="52" t="str" cm="1">
        <f t="array" aca="1" ref="D150" ca="1">IFERROR(INDEX(_xlfn._xlws.FILTER(INDEX(Eğitim[],0,4), (INDEX(Eğitim[],0,7)&lt;=30)*(INDEX(Eğitim[],0,7)&lt;&gt;"")*(INDEX(Eğitim[],0,7)&lt;&gt;-1), ""), ROW()-4), "")</f>
        <v/>
      </c>
      <c r="E150" s="52" t="str" cm="1">
        <f t="array" aca="1" ref="E150" ca="1">IFERROR(INDEX(_xlfn._xlws.FILTER(INDEX(Eğitim[],0,5), (INDEX(Eğitim[],0,7)&lt;=30)*(INDEX(Eğitim[],0,7)&lt;&gt;"")*(INDEX(Eğitim[],0,7)&lt;&gt;-1), ""), ROW()-4), "")</f>
        <v/>
      </c>
      <c r="F150" s="35" t="str" cm="1">
        <f t="array" aca="1" ref="F150" ca="1">IFERROR(INDEX(_xlfn._xlws.FILTER(INDEX(Eğitim[],0,7), (INDEX(Eğitim[],0,7)&lt;=30)*(INDEX(Eğitim[],0,7)&lt;&gt;"")*(INDEX(Eğitim[],0,7)&lt;&gt;-1), ""), ROW()-4), "")</f>
        <v/>
      </c>
      <c r="G150" s="44" t="str" cm="1">
        <f t="array" aca="1" ref="G150" ca="1">IFERROR(INDEX(_xlfn._xlws.FILTER(INDEX(Eğitim[],0,8), (INDEX(Eğitim[],0,7)&lt;=30)*(INDEX(Eğitim[],0,7)&lt;&gt;"")*(INDEX(Eğitim[],0,7)&lt;&gt;-1), ""), ROW()-4), "")</f>
        <v/>
      </c>
      <c r="H150" s="43">
        <v>146</v>
      </c>
      <c r="I150" s="34" t="str" cm="1">
        <f t="array" aca="1" ref="I150" ca="1">IFERROR(INDEX(_xlfn._xlws.FILTER(INDEX(Eğitim[],0,2), (INDEX(Eğitim[],0,7)&gt;=31)*(INDEX(Eğitim[],0,7)&lt;=90), ""), ROW()-4), "")</f>
        <v/>
      </c>
      <c r="J150" s="52" t="str" cm="1">
        <f t="array" aca="1" ref="J150" ca="1">IFERROR(INDEX(_xlfn._xlws.FILTER(INDEX(Eğitim[],0,3), (INDEX(Eğitim[],0,7)&gt;=31)*(INDEX(Eğitim[],0,7)&lt;=90), ""), ROW()-4), "")</f>
        <v/>
      </c>
      <c r="K150" s="52" t="str" cm="1">
        <f t="array" aca="1" ref="K150" ca="1">IFERROR(INDEX(_xlfn._xlws.FILTER(INDEX(Eğitim[],0,4), (INDEX(Eğitim[],0,7)&gt;=31)*(INDEX(Eğitim[],0,7)&lt;=90), ""), ROW()-4), "")</f>
        <v/>
      </c>
      <c r="L150" s="52" t="str" cm="1">
        <f t="array" aca="1" ref="L150" ca="1">IFERROR(INDEX(_xlfn._xlws.FILTER(INDEX(Eğitim[],0,5), (INDEX(Eğitim[],0,7)&gt;=31)*(INDEX(Eğitim[],0,7)&lt;=90), ""), ROW()-4), "")</f>
        <v/>
      </c>
      <c r="M150" s="35" t="str" cm="1">
        <f t="array" aca="1" ref="M150" ca="1">IFERROR(INDEX(_xlfn._xlws.FILTER(INDEX(Eğitim[],0,7), (INDEX(Eğitim[],0,7)&gt;=31)*(INDEX(Eğitim[],0,7)&lt;=90), ""), ROW()-4), "")</f>
        <v/>
      </c>
      <c r="N150" s="48" t="str" cm="1">
        <f t="array" aca="1" ref="N150" ca="1">IFERROR(INDEX(_xlfn._xlws.FILTER(INDEX(Eğitim[],0,8), (INDEX(Eğitim[],0,7)&gt;=31)*(INDEX(Eğitim[],0,7)&lt;=90), ""), ROW()-4), "")</f>
        <v/>
      </c>
      <c r="O150" s="34"/>
      <c r="P150" s="52"/>
      <c r="Q150" s="52"/>
      <c r="R150" s="35"/>
      <c r="S150" s="48"/>
    </row>
    <row r="151" spans="1:19" x14ac:dyDescent="0.25">
      <c r="A151" s="30">
        <v>147</v>
      </c>
      <c r="B151" s="34" t="str" cm="1">
        <f t="array" aca="1" ref="B151" ca="1">IFERROR(INDEX(_xlfn._xlws.FILTER(INDEX(Eğitim[],0,2), (INDEX(Eğitim[],0,7)&lt;=30)*(INDEX(Eğitim[],0,7)&lt;&gt;"")*(INDEX(Eğitim[],0,7)&lt;&gt;-1), ""), ROW()-4), "")</f>
        <v/>
      </c>
      <c r="C151" s="52" t="str" cm="1">
        <f t="array" aca="1" ref="C151" ca="1">IFERROR(INDEX(_xlfn._xlws.FILTER(INDEX(Eğitim[],0,3), (INDEX(Eğitim[],0,7)&lt;=30)*(INDEX(Eğitim[],0,7)&lt;&gt;"")*(INDEX(Eğitim[],0,7)&lt;&gt;-1), ""), ROW()-4), "")</f>
        <v/>
      </c>
      <c r="D151" s="52" t="str" cm="1">
        <f t="array" aca="1" ref="D151" ca="1">IFERROR(INDEX(_xlfn._xlws.FILTER(INDEX(Eğitim[],0,4), (INDEX(Eğitim[],0,7)&lt;=30)*(INDEX(Eğitim[],0,7)&lt;&gt;"")*(INDEX(Eğitim[],0,7)&lt;&gt;-1), ""), ROW()-4), "")</f>
        <v/>
      </c>
      <c r="E151" s="52" t="str" cm="1">
        <f t="array" aca="1" ref="E151" ca="1">IFERROR(INDEX(_xlfn._xlws.FILTER(INDEX(Eğitim[],0,5), (INDEX(Eğitim[],0,7)&lt;=30)*(INDEX(Eğitim[],0,7)&lt;&gt;"")*(INDEX(Eğitim[],0,7)&lt;&gt;-1), ""), ROW()-4), "")</f>
        <v/>
      </c>
      <c r="F151" s="35" t="str" cm="1">
        <f t="array" aca="1" ref="F151" ca="1">IFERROR(INDEX(_xlfn._xlws.FILTER(INDEX(Eğitim[],0,7), (INDEX(Eğitim[],0,7)&lt;=30)*(INDEX(Eğitim[],0,7)&lt;&gt;"")*(INDEX(Eğitim[],0,7)&lt;&gt;-1), ""), ROW()-4), "")</f>
        <v/>
      </c>
      <c r="G151" s="44" t="str" cm="1">
        <f t="array" aca="1" ref="G151" ca="1">IFERROR(INDEX(_xlfn._xlws.FILTER(INDEX(Eğitim[],0,8), (INDEX(Eğitim[],0,7)&lt;=30)*(INDEX(Eğitim[],0,7)&lt;&gt;"")*(INDEX(Eğitim[],0,7)&lt;&gt;-1), ""), ROW()-4), "")</f>
        <v/>
      </c>
      <c r="H151" s="30">
        <v>147</v>
      </c>
      <c r="I151" s="34" t="str" cm="1">
        <f t="array" aca="1" ref="I151" ca="1">IFERROR(INDEX(_xlfn._xlws.FILTER(INDEX(Eğitim[],0,2), (INDEX(Eğitim[],0,7)&gt;=31)*(INDEX(Eğitim[],0,7)&lt;=90), ""), ROW()-4), "")</f>
        <v/>
      </c>
      <c r="J151" s="52" t="str" cm="1">
        <f t="array" aca="1" ref="J151" ca="1">IFERROR(INDEX(_xlfn._xlws.FILTER(INDEX(Eğitim[],0,3), (INDEX(Eğitim[],0,7)&gt;=31)*(INDEX(Eğitim[],0,7)&lt;=90), ""), ROW()-4), "")</f>
        <v/>
      </c>
      <c r="K151" s="52" t="str" cm="1">
        <f t="array" aca="1" ref="K151" ca="1">IFERROR(INDEX(_xlfn._xlws.FILTER(INDEX(Eğitim[],0,4), (INDEX(Eğitim[],0,7)&gt;=31)*(INDEX(Eğitim[],0,7)&lt;=90), ""), ROW()-4), "")</f>
        <v/>
      </c>
      <c r="L151" s="52" t="str" cm="1">
        <f t="array" aca="1" ref="L151" ca="1">IFERROR(INDEX(_xlfn._xlws.FILTER(INDEX(Eğitim[],0,5), (INDEX(Eğitim[],0,7)&gt;=31)*(INDEX(Eğitim[],0,7)&lt;=90), ""), ROW()-4), "")</f>
        <v/>
      </c>
      <c r="M151" s="35" t="str" cm="1">
        <f t="array" aca="1" ref="M151" ca="1">IFERROR(INDEX(_xlfn._xlws.FILTER(INDEX(Eğitim[],0,7), (INDEX(Eğitim[],0,7)&gt;=31)*(INDEX(Eğitim[],0,7)&lt;=90), ""), ROW()-4), "")</f>
        <v/>
      </c>
      <c r="N151" s="48" t="str" cm="1">
        <f t="array" aca="1" ref="N151" ca="1">IFERROR(INDEX(_xlfn._xlws.FILTER(INDEX(Eğitim[],0,8), (INDEX(Eğitim[],0,7)&gt;=31)*(INDEX(Eğitim[],0,7)&lt;=90), ""), ROW()-4), "")</f>
        <v/>
      </c>
      <c r="O151" s="34"/>
      <c r="P151" s="52"/>
      <c r="Q151" s="52"/>
      <c r="R151" s="35"/>
      <c r="S151" s="48"/>
    </row>
    <row r="152" spans="1:19" x14ac:dyDescent="0.25">
      <c r="A152" s="43">
        <v>148</v>
      </c>
      <c r="B152" s="34" t="str" cm="1">
        <f t="array" aca="1" ref="B152" ca="1">IFERROR(INDEX(_xlfn._xlws.FILTER(INDEX(Eğitim[],0,2), (INDEX(Eğitim[],0,7)&lt;=30)*(INDEX(Eğitim[],0,7)&lt;&gt;"")*(INDEX(Eğitim[],0,7)&lt;&gt;-1), ""), ROW()-4), "")</f>
        <v/>
      </c>
      <c r="C152" s="52" t="str" cm="1">
        <f t="array" aca="1" ref="C152" ca="1">IFERROR(INDEX(_xlfn._xlws.FILTER(INDEX(Eğitim[],0,3), (INDEX(Eğitim[],0,7)&lt;=30)*(INDEX(Eğitim[],0,7)&lt;&gt;"")*(INDEX(Eğitim[],0,7)&lt;&gt;-1), ""), ROW()-4), "")</f>
        <v/>
      </c>
      <c r="D152" s="52" t="str" cm="1">
        <f t="array" aca="1" ref="D152" ca="1">IFERROR(INDEX(_xlfn._xlws.FILTER(INDEX(Eğitim[],0,4), (INDEX(Eğitim[],0,7)&lt;=30)*(INDEX(Eğitim[],0,7)&lt;&gt;"")*(INDEX(Eğitim[],0,7)&lt;&gt;-1), ""), ROW()-4), "")</f>
        <v/>
      </c>
      <c r="E152" s="52" t="str" cm="1">
        <f t="array" aca="1" ref="E152" ca="1">IFERROR(INDEX(_xlfn._xlws.FILTER(INDEX(Eğitim[],0,5), (INDEX(Eğitim[],0,7)&lt;=30)*(INDEX(Eğitim[],0,7)&lt;&gt;"")*(INDEX(Eğitim[],0,7)&lt;&gt;-1), ""), ROW()-4), "")</f>
        <v/>
      </c>
      <c r="F152" s="35" t="str" cm="1">
        <f t="array" aca="1" ref="F152" ca="1">IFERROR(INDEX(_xlfn._xlws.FILTER(INDEX(Eğitim[],0,7), (INDEX(Eğitim[],0,7)&lt;=30)*(INDEX(Eğitim[],0,7)&lt;&gt;"")*(INDEX(Eğitim[],0,7)&lt;&gt;-1), ""), ROW()-4), "")</f>
        <v/>
      </c>
      <c r="G152" s="44" t="str" cm="1">
        <f t="array" aca="1" ref="G152" ca="1">IFERROR(INDEX(_xlfn._xlws.FILTER(INDEX(Eğitim[],0,8), (INDEX(Eğitim[],0,7)&lt;=30)*(INDEX(Eğitim[],0,7)&lt;&gt;"")*(INDEX(Eğitim[],0,7)&lt;&gt;-1), ""), ROW()-4), "")</f>
        <v/>
      </c>
      <c r="H152" s="43">
        <v>148</v>
      </c>
      <c r="I152" s="34" t="str" cm="1">
        <f t="array" aca="1" ref="I152" ca="1">IFERROR(INDEX(_xlfn._xlws.FILTER(INDEX(Eğitim[],0,2), (INDEX(Eğitim[],0,7)&gt;=31)*(INDEX(Eğitim[],0,7)&lt;=90), ""), ROW()-4), "")</f>
        <v/>
      </c>
      <c r="J152" s="52" t="str" cm="1">
        <f t="array" aca="1" ref="J152" ca="1">IFERROR(INDEX(_xlfn._xlws.FILTER(INDEX(Eğitim[],0,3), (INDEX(Eğitim[],0,7)&gt;=31)*(INDEX(Eğitim[],0,7)&lt;=90), ""), ROW()-4), "")</f>
        <v/>
      </c>
      <c r="K152" s="52" t="str" cm="1">
        <f t="array" aca="1" ref="K152" ca="1">IFERROR(INDEX(_xlfn._xlws.FILTER(INDEX(Eğitim[],0,4), (INDEX(Eğitim[],0,7)&gt;=31)*(INDEX(Eğitim[],0,7)&lt;=90), ""), ROW()-4), "")</f>
        <v/>
      </c>
      <c r="L152" s="52" t="str" cm="1">
        <f t="array" aca="1" ref="L152" ca="1">IFERROR(INDEX(_xlfn._xlws.FILTER(INDEX(Eğitim[],0,5), (INDEX(Eğitim[],0,7)&gt;=31)*(INDEX(Eğitim[],0,7)&lt;=90), ""), ROW()-4), "")</f>
        <v/>
      </c>
      <c r="M152" s="35" t="str" cm="1">
        <f t="array" aca="1" ref="M152" ca="1">IFERROR(INDEX(_xlfn._xlws.FILTER(INDEX(Eğitim[],0,7), (INDEX(Eğitim[],0,7)&gt;=31)*(INDEX(Eğitim[],0,7)&lt;=90), ""), ROW()-4), "")</f>
        <v/>
      </c>
      <c r="N152" s="48" t="str" cm="1">
        <f t="array" aca="1" ref="N152" ca="1">IFERROR(INDEX(_xlfn._xlws.FILTER(INDEX(Eğitim[],0,8), (INDEX(Eğitim[],0,7)&gt;=31)*(INDEX(Eğitim[],0,7)&lt;=90), ""), ROW()-4), "")</f>
        <v/>
      </c>
      <c r="O152" s="34"/>
      <c r="P152" s="52"/>
      <c r="Q152" s="52"/>
      <c r="R152" s="35"/>
      <c r="S152" s="48"/>
    </row>
    <row r="153" spans="1:19" x14ac:dyDescent="0.25">
      <c r="A153" s="30">
        <v>149</v>
      </c>
      <c r="B153" s="34" t="str" cm="1">
        <f t="array" aca="1" ref="B153" ca="1">IFERROR(INDEX(_xlfn._xlws.FILTER(INDEX(Eğitim[],0,2), (INDEX(Eğitim[],0,7)&lt;=30)*(INDEX(Eğitim[],0,7)&lt;&gt;"")*(INDEX(Eğitim[],0,7)&lt;&gt;-1), ""), ROW()-4), "")</f>
        <v/>
      </c>
      <c r="C153" s="52" t="str" cm="1">
        <f t="array" aca="1" ref="C153" ca="1">IFERROR(INDEX(_xlfn._xlws.FILTER(INDEX(Eğitim[],0,3), (INDEX(Eğitim[],0,7)&lt;=30)*(INDEX(Eğitim[],0,7)&lt;&gt;"")*(INDEX(Eğitim[],0,7)&lt;&gt;-1), ""), ROW()-4), "")</f>
        <v/>
      </c>
      <c r="D153" s="52" t="str" cm="1">
        <f t="array" aca="1" ref="D153" ca="1">IFERROR(INDEX(_xlfn._xlws.FILTER(INDEX(Eğitim[],0,4), (INDEX(Eğitim[],0,7)&lt;=30)*(INDEX(Eğitim[],0,7)&lt;&gt;"")*(INDEX(Eğitim[],0,7)&lt;&gt;-1), ""), ROW()-4), "")</f>
        <v/>
      </c>
      <c r="E153" s="52" t="str" cm="1">
        <f t="array" aca="1" ref="E153" ca="1">IFERROR(INDEX(_xlfn._xlws.FILTER(INDEX(Eğitim[],0,5), (INDEX(Eğitim[],0,7)&lt;=30)*(INDEX(Eğitim[],0,7)&lt;&gt;"")*(INDEX(Eğitim[],0,7)&lt;&gt;-1), ""), ROW()-4), "")</f>
        <v/>
      </c>
      <c r="F153" s="35" t="str" cm="1">
        <f t="array" aca="1" ref="F153" ca="1">IFERROR(INDEX(_xlfn._xlws.FILTER(INDEX(Eğitim[],0,7), (INDEX(Eğitim[],0,7)&lt;=30)*(INDEX(Eğitim[],0,7)&lt;&gt;"")*(INDEX(Eğitim[],0,7)&lt;&gt;-1), ""), ROW()-4), "")</f>
        <v/>
      </c>
      <c r="G153" s="44" t="str" cm="1">
        <f t="array" aca="1" ref="G153" ca="1">IFERROR(INDEX(_xlfn._xlws.FILTER(INDEX(Eğitim[],0,8), (INDEX(Eğitim[],0,7)&lt;=30)*(INDEX(Eğitim[],0,7)&lt;&gt;"")*(INDEX(Eğitim[],0,7)&lt;&gt;-1), ""), ROW()-4), "")</f>
        <v/>
      </c>
      <c r="H153" s="30">
        <v>149</v>
      </c>
      <c r="I153" s="34" t="str" cm="1">
        <f t="array" aca="1" ref="I153" ca="1">IFERROR(INDEX(_xlfn._xlws.FILTER(INDEX(Eğitim[],0,2), (INDEX(Eğitim[],0,7)&gt;=31)*(INDEX(Eğitim[],0,7)&lt;=90), ""), ROW()-4), "")</f>
        <v/>
      </c>
      <c r="J153" s="52" t="str" cm="1">
        <f t="array" aca="1" ref="J153" ca="1">IFERROR(INDEX(_xlfn._xlws.FILTER(INDEX(Eğitim[],0,3), (INDEX(Eğitim[],0,7)&gt;=31)*(INDEX(Eğitim[],0,7)&lt;=90), ""), ROW()-4), "")</f>
        <v/>
      </c>
      <c r="K153" s="52" t="str" cm="1">
        <f t="array" aca="1" ref="K153" ca="1">IFERROR(INDEX(_xlfn._xlws.FILTER(INDEX(Eğitim[],0,4), (INDEX(Eğitim[],0,7)&gt;=31)*(INDEX(Eğitim[],0,7)&lt;=90), ""), ROW()-4), "")</f>
        <v/>
      </c>
      <c r="L153" s="52" t="str" cm="1">
        <f t="array" aca="1" ref="L153" ca="1">IFERROR(INDEX(_xlfn._xlws.FILTER(INDEX(Eğitim[],0,5), (INDEX(Eğitim[],0,7)&gt;=31)*(INDEX(Eğitim[],0,7)&lt;=90), ""), ROW()-4), "")</f>
        <v/>
      </c>
      <c r="M153" s="35" t="str" cm="1">
        <f t="array" aca="1" ref="M153" ca="1">IFERROR(INDEX(_xlfn._xlws.FILTER(INDEX(Eğitim[],0,7), (INDEX(Eğitim[],0,7)&gt;=31)*(INDEX(Eğitim[],0,7)&lt;=90), ""), ROW()-4), "")</f>
        <v/>
      </c>
      <c r="N153" s="48" t="str" cm="1">
        <f t="array" aca="1" ref="N153" ca="1">IFERROR(INDEX(_xlfn._xlws.FILTER(INDEX(Eğitim[],0,8), (INDEX(Eğitim[],0,7)&gt;=31)*(INDEX(Eğitim[],0,7)&lt;=90), ""), ROW()-4), "")</f>
        <v/>
      </c>
      <c r="O153" s="34"/>
      <c r="P153" s="52"/>
      <c r="Q153" s="52"/>
      <c r="R153" s="35"/>
      <c r="S153" s="48"/>
    </row>
    <row r="154" spans="1:19" x14ac:dyDescent="0.25">
      <c r="A154" s="43">
        <v>150</v>
      </c>
      <c r="B154" s="34" t="str" cm="1">
        <f t="array" aca="1" ref="B154" ca="1">IFERROR(INDEX(_xlfn._xlws.FILTER(INDEX(Eğitim[],0,2), (INDEX(Eğitim[],0,7)&lt;=30)*(INDEX(Eğitim[],0,7)&lt;&gt;"")*(INDEX(Eğitim[],0,7)&lt;&gt;-1), ""), ROW()-4), "")</f>
        <v/>
      </c>
      <c r="C154" s="52" t="str" cm="1">
        <f t="array" aca="1" ref="C154" ca="1">IFERROR(INDEX(_xlfn._xlws.FILTER(INDEX(Eğitim[],0,3), (INDEX(Eğitim[],0,7)&lt;=30)*(INDEX(Eğitim[],0,7)&lt;&gt;"")*(INDEX(Eğitim[],0,7)&lt;&gt;-1), ""), ROW()-4), "")</f>
        <v/>
      </c>
      <c r="D154" s="52" t="str" cm="1">
        <f t="array" aca="1" ref="D154" ca="1">IFERROR(INDEX(_xlfn._xlws.FILTER(INDEX(Eğitim[],0,4), (INDEX(Eğitim[],0,7)&lt;=30)*(INDEX(Eğitim[],0,7)&lt;&gt;"")*(INDEX(Eğitim[],0,7)&lt;&gt;-1), ""), ROW()-4), "")</f>
        <v/>
      </c>
      <c r="E154" s="52" t="str" cm="1">
        <f t="array" aca="1" ref="E154" ca="1">IFERROR(INDEX(_xlfn._xlws.FILTER(INDEX(Eğitim[],0,5), (INDEX(Eğitim[],0,7)&lt;=30)*(INDEX(Eğitim[],0,7)&lt;&gt;"")*(INDEX(Eğitim[],0,7)&lt;&gt;-1), ""), ROW()-4), "")</f>
        <v/>
      </c>
      <c r="F154" s="35" t="str" cm="1">
        <f t="array" aca="1" ref="F154" ca="1">IFERROR(INDEX(_xlfn._xlws.FILTER(INDEX(Eğitim[],0,7), (INDEX(Eğitim[],0,7)&lt;=30)*(INDEX(Eğitim[],0,7)&lt;&gt;"")*(INDEX(Eğitim[],0,7)&lt;&gt;-1), ""), ROW()-4), "")</f>
        <v/>
      </c>
      <c r="G154" s="44" t="str" cm="1">
        <f t="array" aca="1" ref="G154" ca="1">IFERROR(INDEX(_xlfn._xlws.FILTER(INDEX(Eğitim[],0,8), (INDEX(Eğitim[],0,7)&lt;=30)*(INDEX(Eğitim[],0,7)&lt;&gt;"")*(INDEX(Eğitim[],0,7)&lt;&gt;-1), ""), ROW()-4), "")</f>
        <v/>
      </c>
      <c r="H154" s="43">
        <v>150</v>
      </c>
      <c r="I154" s="34" t="str" cm="1">
        <f t="array" aca="1" ref="I154" ca="1">IFERROR(INDEX(_xlfn._xlws.FILTER(INDEX(Eğitim[],0,2), (INDEX(Eğitim[],0,7)&gt;=31)*(INDEX(Eğitim[],0,7)&lt;=90), ""), ROW()-4), "")</f>
        <v/>
      </c>
      <c r="J154" s="52" t="str" cm="1">
        <f t="array" aca="1" ref="J154" ca="1">IFERROR(INDEX(_xlfn._xlws.FILTER(INDEX(Eğitim[],0,3), (INDEX(Eğitim[],0,7)&gt;=31)*(INDEX(Eğitim[],0,7)&lt;=90), ""), ROW()-4), "")</f>
        <v/>
      </c>
      <c r="K154" s="52" t="str" cm="1">
        <f t="array" aca="1" ref="K154" ca="1">IFERROR(INDEX(_xlfn._xlws.FILTER(INDEX(Eğitim[],0,4), (INDEX(Eğitim[],0,7)&gt;=31)*(INDEX(Eğitim[],0,7)&lt;=90), ""), ROW()-4), "")</f>
        <v/>
      </c>
      <c r="L154" s="52" t="str" cm="1">
        <f t="array" aca="1" ref="L154" ca="1">IFERROR(INDEX(_xlfn._xlws.FILTER(INDEX(Eğitim[],0,5), (INDEX(Eğitim[],0,7)&gt;=31)*(INDEX(Eğitim[],0,7)&lt;=90), ""), ROW()-4), "")</f>
        <v/>
      </c>
      <c r="M154" s="35" t="str" cm="1">
        <f t="array" aca="1" ref="M154" ca="1">IFERROR(INDEX(_xlfn._xlws.FILTER(INDEX(Eğitim[],0,7), (INDEX(Eğitim[],0,7)&gt;=31)*(INDEX(Eğitim[],0,7)&lt;=90), ""), ROW()-4), "")</f>
        <v/>
      </c>
      <c r="N154" s="48" t="str" cm="1">
        <f t="array" aca="1" ref="N154" ca="1">IFERROR(INDEX(_xlfn._xlws.FILTER(INDEX(Eğitim[],0,8), (INDEX(Eğitim[],0,7)&gt;=31)*(INDEX(Eğitim[],0,7)&lt;=90), ""), ROW()-4), "")</f>
        <v/>
      </c>
      <c r="O154" s="34"/>
      <c r="P154" s="52"/>
      <c r="Q154" s="52"/>
      <c r="R154" s="35"/>
      <c r="S154" s="48"/>
    </row>
    <row r="155" spans="1:19" x14ac:dyDescent="0.25">
      <c r="A155" s="30">
        <v>151</v>
      </c>
      <c r="B155" s="34" t="str" cm="1">
        <f t="array" aca="1" ref="B155" ca="1">IFERROR(INDEX(_xlfn._xlws.FILTER(INDEX(Eğitim[],0,2), (INDEX(Eğitim[],0,7)&lt;=30)*(INDEX(Eğitim[],0,7)&lt;&gt;"")*(INDEX(Eğitim[],0,7)&lt;&gt;-1), ""), ROW()-4), "")</f>
        <v/>
      </c>
      <c r="C155" s="52" t="str" cm="1">
        <f t="array" aca="1" ref="C155" ca="1">IFERROR(INDEX(_xlfn._xlws.FILTER(INDEX(Eğitim[],0,3), (INDEX(Eğitim[],0,7)&lt;=30)*(INDEX(Eğitim[],0,7)&lt;&gt;"")*(INDEX(Eğitim[],0,7)&lt;&gt;-1), ""), ROW()-4), "")</f>
        <v/>
      </c>
      <c r="D155" s="52" t="str" cm="1">
        <f t="array" aca="1" ref="D155" ca="1">IFERROR(INDEX(_xlfn._xlws.FILTER(INDEX(Eğitim[],0,4), (INDEX(Eğitim[],0,7)&lt;=30)*(INDEX(Eğitim[],0,7)&lt;&gt;"")*(INDEX(Eğitim[],0,7)&lt;&gt;-1), ""), ROW()-4), "")</f>
        <v/>
      </c>
      <c r="E155" s="52" t="str" cm="1">
        <f t="array" aca="1" ref="E155" ca="1">IFERROR(INDEX(_xlfn._xlws.FILTER(INDEX(Eğitim[],0,5), (INDEX(Eğitim[],0,7)&lt;=30)*(INDEX(Eğitim[],0,7)&lt;&gt;"")*(INDEX(Eğitim[],0,7)&lt;&gt;-1), ""), ROW()-4), "")</f>
        <v/>
      </c>
      <c r="F155" s="35" t="str" cm="1">
        <f t="array" aca="1" ref="F155" ca="1">IFERROR(INDEX(_xlfn._xlws.FILTER(INDEX(Eğitim[],0,7), (INDEX(Eğitim[],0,7)&lt;=30)*(INDEX(Eğitim[],0,7)&lt;&gt;"")*(INDEX(Eğitim[],0,7)&lt;&gt;-1), ""), ROW()-4), "")</f>
        <v/>
      </c>
      <c r="G155" s="44" t="str" cm="1">
        <f t="array" aca="1" ref="G155" ca="1">IFERROR(INDEX(_xlfn._xlws.FILTER(INDEX(Eğitim[],0,8), (INDEX(Eğitim[],0,7)&lt;=30)*(INDEX(Eğitim[],0,7)&lt;&gt;"")*(INDEX(Eğitim[],0,7)&lt;&gt;-1), ""), ROW()-4), "")</f>
        <v/>
      </c>
      <c r="H155" s="30">
        <v>151</v>
      </c>
      <c r="I155" s="34" t="str" cm="1">
        <f t="array" aca="1" ref="I155" ca="1">IFERROR(INDEX(_xlfn._xlws.FILTER(INDEX(Eğitim[],0,2), (INDEX(Eğitim[],0,7)&gt;=31)*(INDEX(Eğitim[],0,7)&lt;=90), ""), ROW()-4), "")</f>
        <v/>
      </c>
      <c r="J155" s="52" t="str" cm="1">
        <f t="array" aca="1" ref="J155" ca="1">IFERROR(INDEX(_xlfn._xlws.FILTER(INDEX(Eğitim[],0,3), (INDEX(Eğitim[],0,7)&gt;=31)*(INDEX(Eğitim[],0,7)&lt;=90), ""), ROW()-4), "")</f>
        <v/>
      </c>
      <c r="K155" s="52" t="str" cm="1">
        <f t="array" aca="1" ref="K155" ca="1">IFERROR(INDEX(_xlfn._xlws.FILTER(INDEX(Eğitim[],0,4), (INDEX(Eğitim[],0,7)&gt;=31)*(INDEX(Eğitim[],0,7)&lt;=90), ""), ROW()-4), "")</f>
        <v/>
      </c>
      <c r="L155" s="52" t="str" cm="1">
        <f t="array" aca="1" ref="L155" ca="1">IFERROR(INDEX(_xlfn._xlws.FILTER(INDEX(Eğitim[],0,5), (INDEX(Eğitim[],0,7)&gt;=31)*(INDEX(Eğitim[],0,7)&lt;=90), ""), ROW()-4), "")</f>
        <v/>
      </c>
      <c r="M155" s="35" t="str" cm="1">
        <f t="array" aca="1" ref="M155" ca="1">IFERROR(INDEX(_xlfn._xlws.FILTER(INDEX(Eğitim[],0,7), (INDEX(Eğitim[],0,7)&gt;=31)*(INDEX(Eğitim[],0,7)&lt;=90), ""), ROW()-4), "")</f>
        <v/>
      </c>
      <c r="N155" s="48" t="str" cm="1">
        <f t="array" aca="1" ref="N155" ca="1">IFERROR(INDEX(_xlfn._xlws.FILTER(INDEX(Eğitim[],0,8), (INDEX(Eğitim[],0,7)&gt;=31)*(INDEX(Eğitim[],0,7)&lt;=90), ""), ROW()-4), "")</f>
        <v/>
      </c>
      <c r="O155" s="34"/>
      <c r="P155" s="52"/>
      <c r="Q155" s="52"/>
      <c r="R155" s="35"/>
      <c r="S155" s="48"/>
    </row>
    <row r="156" spans="1:19" x14ac:dyDescent="0.25">
      <c r="A156" s="43">
        <v>152</v>
      </c>
      <c r="B156" s="34" t="str" cm="1">
        <f t="array" aca="1" ref="B156" ca="1">IFERROR(INDEX(_xlfn._xlws.FILTER(INDEX(Eğitim[],0,2), (INDEX(Eğitim[],0,7)&lt;=30)*(INDEX(Eğitim[],0,7)&lt;&gt;"")*(INDEX(Eğitim[],0,7)&lt;&gt;-1), ""), ROW()-4), "")</f>
        <v/>
      </c>
      <c r="C156" s="52" t="str" cm="1">
        <f t="array" aca="1" ref="C156" ca="1">IFERROR(INDEX(_xlfn._xlws.FILTER(INDEX(Eğitim[],0,3), (INDEX(Eğitim[],0,7)&lt;=30)*(INDEX(Eğitim[],0,7)&lt;&gt;"")*(INDEX(Eğitim[],0,7)&lt;&gt;-1), ""), ROW()-4), "")</f>
        <v/>
      </c>
      <c r="D156" s="52" t="str" cm="1">
        <f t="array" aca="1" ref="D156" ca="1">IFERROR(INDEX(_xlfn._xlws.FILTER(INDEX(Eğitim[],0,4), (INDEX(Eğitim[],0,7)&lt;=30)*(INDEX(Eğitim[],0,7)&lt;&gt;"")*(INDEX(Eğitim[],0,7)&lt;&gt;-1), ""), ROW()-4), "")</f>
        <v/>
      </c>
      <c r="E156" s="52" t="str" cm="1">
        <f t="array" aca="1" ref="E156" ca="1">IFERROR(INDEX(_xlfn._xlws.FILTER(INDEX(Eğitim[],0,5), (INDEX(Eğitim[],0,7)&lt;=30)*(INDEX(Eğitim[],0,7)&lt;&gt;"")*(INDEX(Eğitim[],0,7)&lt;&gt;-1), ""), ROW()-4), "")</f>
        <v/>
      </c>
      <c r="F156" s="35" t="str" cm="1">
        <f t="array" aca="1" ref="F156" ca="1">IFERROR(INDEX(_xlfn._xlws.FILTER(INDEX(Eğitim[],0,7), (INDEX(Eğitim[],0,7)&lt;=30)*(INDEX(Eğitim[],0,7)&lt;&gt;"")*(INDEX(Eğitim[],0,7)&lt;&gt;-1), ""), ROW()-4), "")</f>
        <v/>
      </c>
      <c r="G156" s="44" t="str" cm="1">
        <f t="array" aca="1" ref="G156" ca="1">IFERROR(INDEX(_xlfn._xlws.FILTER(INDEX(Eğitim[],0,8), (INDEX(Eğitim[],0,7)&lt;=30)*(INDEX(Eğitim[],0,7)&lt;&gt;"")*(INDEX(Eğitim[],0,7)&lt;&gt;-1), ""), ROW()-4), "")</f>
        <v/>
      </c>
      <c r="H156" s="43">
        <v>152</v>
      </c>
      <c r="I156" s="34" t="str" cm="1">
        <f t="array" aca="1" ref="I156" ca="1">IFERROR(INDEX(_xlfn._xlws.FILTER(INDEX(Eğitim[],0,2), (INDEX(Eğitim[],0,7)&gt;=31)*(INDEX(Eğitim[],0,7)&lt;=90), ""), ROW()-4), "")</f>
        <v/>
      </c>
      <c r="J156" s="52" t="str" cm="1">
        <f t="array" aca="1" ref="J156" ca="1">IFERROR(INDEX(_xlfn._xlws.FILTER(INDEX(Eğitim[],0,3), (INDEX(Eğitim[],0,7)&gt;=31)*(INDEX(Eğitim[],0,7)&lt;=90), ""), ROW()-4), "")</f>
        <v/>
      </c>
      <c r="K156" s="52" t="str" cm="1">
        <f t="array" aca="1" ref="K156" ca="1">IFERROR(INDEX(_xlfn._xlws.FILTER(INDEX(Eğitim[],0,4), (INDEX(Eğitim[],0,7)&gt;=31)*(INDEX(Eğitim[],0,7)&lt;=90), ""), ROW()-4), "")</f>
        <v/>
      </c>
      <c r="L156" s="52" t="str" cm="1">
        <f t="array" aca="1" ref="L156" ca="1">IFERROR(INDEX(_xlfn._xlws.FILTER(INDEX(Eğitim[],0,5), (INDEX(Eğitim[],0,7)&gt;=31)*(INDEX(Eğitim[],0,7)&lt;=90), ""), ROW()-4), "")</f>
        <v/>
      </c>
      <c r="M156" s="35" t="str" cm="1">
        <f t="array" aca="1" ref="M156" ca="1">IFERROR(INDEX(_xlfn._xlws.FILTER(INDEX(Eğitim[],0,7), (INDEX(Eğitim[],0,7)&gt;=31)*(INDEX(Eğitim[],0,7)&lt;=90), ""), ROW()-4), "")</f>
        <v/>
      </c>
      <c r="N156" s="48" t="str" cm="1">
        <f t="array" aca="1" ref="N156" ca="1">IFERROR(INDEX(_xlfn._xlws.FILTER(INDEX(Eğitim[],0,8), (INDEX(Eğitim[],0,7)&gt;=31)*(INDEX(Eğitim[],0,7)&lt;=90), ""), ROW()-4), "")</f>
        <v/>
      </c>
      <c r="O156" s="34"/>
      <c r="P156" s="52"/>
      <c r="Q156" s="52"/>
      <c r="R156" s="35"/>
      <c r="S156" s="48"/>
    </row>
    <row r="157" spans="1:19" x14ac:dyDescent="0.25">
      <c r="A157" s="43">
        <v>153</v>
      </c>
      <c r="B157" s="34" t="str" cm="1">
        <f t="array" aca="1" ref="B157" ca="1">IFERROR(INDEX(_xlfn._xlws.FILTER(INDEX(Eğitim[],0,2), (INDEX(Eğitim[],0,7)&lt;=30)*(INDEX(Eğitim[],0,7)&lt;&gt;"")*(INDEX(Eğitim[],0,7)&lt;&gt;-1), ""), ROW()-4), "")</f>
        <v/>
      </c>
      <c r="C157" s="52" t="str" cm="1">
        <f t="array" aca="1" ref="C157" ca="1">IFERROR(INDEX(_xlfn._xlws.FILTER(INDEX(Eğitim[],0,3), (INDEX(Eğitim[],0,7)&lt;=30)*(INDEX(Eğitim[],0,7)&lt;&gt;"")*(INDEX(Eğitim[],0,7)&lt;&gt;-1), ""), ROW()-4), "")</f>
        <v/>
      </c>
      <c r="D157" s="52" t="str" cm="1">
        <f t="array" aca="1" ref="D157" ca="1">IFERROR(INDEX(_xlfn._xlws.FILTER(INDEX(Eğitim[],0,4), (INDEX(Eğitim[],0,7)&lt;=30)*(INDEX(Eğitim[],0,7)&lt;&gt;"")*(INDEX(Eğitim[],0,7)&lt;&gt;-1), ""), ROW()-4), "")</f>
        <v/>
      </c>
      <c r="E157" s="52" t="str" cm="1">
        <f t="array" aca="1" ref="E157" ca="1">IFERROR(INDEX(_xlfn._xlws.FILTER(INDEX(Eğitim[],0,5), (INDEX(Eğitim[],0,7)&lt;=30)*(INDEX(Eğitim[],0,7)&lt;&gt;"")*(INDEX(Eğitim[],0,7)&lt;&gt;-1), ""), ROW()-4), "")</f>
        <v/>
      </c>
      <c r="F157" s="35" t="str" cm="1">
        <f t="array" aca="1" ref="F157" ca="1">IFERROR(INDEX(_xlfn._xlws.FILTER(INDEX(Eğitim[],0,7), (INDEX(Eğitim[],0,7)&lt;=30)*(INDEX(Eğitim[],0,7)&lt;&gt;"")*(INDEX(Eğitim[],0,7)&lt;&gt;-1), ""), ROW()-4), "")</f>
        <v/>
      </c>
      <c r="G157" s="44" t="str" cm="1">
        <f t="array" aca="1" ref="G157" ca="1">IFERROR(INDEX(_xlfn._xlws.FILTER(INDEX(Eğitim[],0,8), (INDEX(Eğitim[],0,7)&lt;=30)*(INDEX(Eğitim[],0,7)&lt;&gt;"")*(INDEX(Eğitim[],0,7)&lt;&gt;-1), ""), ROW()-4), "")</f>
        <v/>
      </c>
      <c r="H157" s="43">
        <v>153</v>
      </c>
      <c r="I157" s="34" t="str" cm="1">
        <f t="array" aca="1" ref="I157" ca="1">IFERROR(INDEX(_xlfn._xlws.FILTER(INDEX(Eğitim[],0,2), (INDEX(Eğitim[],0,7)&gt;=31)*(INDEX(Eğitim[],0,7)&lt;=90), ""), ROW()-4), "")</f>
        <v/>
      </c>
      <c r="J157" s="52" t="str" cm="1">
        <f t="array" aca="1" ref="J157" ca="1">IFERROR(INDEX(_xlfn._xlws.FILTER(INDEX(Eğitim[],0,3), (INDEX(Eğitim[],0,7)&gt;=31)*(INDEX(Eğitim[],0,7)&lt;=90), ""), ROW()-4), "")</f>
        <v/>
      </c>
      <c r="K157" s="52" t="str" cm="1">
        <f t="array" aca="1" ref="K157" ca="1">IFERROR(INDEX(_xlfn._xlws.FILTER(INDEX(Eğitim[],0,4), (INDEX(Eğitim[],0,7)&gt;=31)*(INDEX(Eğitim[],0,7)&lt;=90), ""), ROW()-4), "")</f>
        <v/>
      </c>
      <c r="L157" s="52" t="str" cm="1">
        <f t="array" aca="1" ref="L157" ca="1">IFERROR(INDEX(_xlfn._xlws.FILTER(INDEX(Eğitim[],0,5), (INDEX(Eğitim[],0,7)&gt;=31)*(INDEX(Eğitim[],0,7)&lt;=90), ""), ROW()-4), "")</f>
        <v/>
      </c>
      <c r="M157" s="35" t="str" cm="1">
        <f t="array" aca="1" ref="M157" ca="1">IFERROR(INDEX(_xlfn._xlws.FILTER(INDEX(Eğitim[],0,7), (INDEX(Eğitim[],0,7)&gt;=31)*(INDEX(Eğitim[],0,7)&lt;=90), ""), ROW()-4), "")</f>
        <v/>
      </c>
      <c r="N157" s="48" t="str" cm="1">
        <f t="array" aca="1" ref="N157" ca="1">IFERROR(INDEX(_xlfn._xlws.FILTER(INDEX(Eğitim[],0,8), (INDEX(Eğitim[],0,7)&gt;=31)*(INDEX(Eğitim[],0,7)&lt;=90), ""), ROW()-4), "")</f>
        <v/>
      </c>
      <c r="O157" s="34"/>
      <c r="P157" s="52"/>
      <c r="Q157" s="52"/>
      <c r="R157" s="35"/>
      <c r="S157" s="48"/>
    </row>
    <row r="158" spans="1:19" x14ac:dyDescent="0.25">
      <c r="A158" s="30">
        <v>154</v>
      </c>
      <c r="B158" s="34" t="str" cm="1">
        <f t="array" aca="1" ref="B158" ca="1">IFERROR(INDEX(_xlfn._xlws.FILTER(INDEX(Eğitim[],0,2), (INDEX(Eğitim[],0,7)&lt;=30)*(INDEX(Eğitim[],0,7)&lt;&gt;"")*(INDEX(Eğitim[],0,7)&lt;&gt;-1), ""), ROW()-4), "")</f>
        <v/>
      </c>
      <c r="C158" s="52" t="str" cm="1">
        <f t="array" aca="1" ref="C158" ca="1">IFERROR(INDEX(_xlfn._xlws.FILTER(INDEX(Eğitim[],0,3), (INDEX(Eğitim[],0,7)&lt;=30)*(INDEX(Eğitim[],0,7)&lt;&gt;"")*(INDEX(Eğitim[],0,7)&lt;&gt;-1), ""), ROW()-4), "")</f>
        <v/>
      </c>
      <c r="D158" s="52" t="str" cm="1">
        <f t="array" aca="1" ref="D158" ca="1">IFERROR(INDEX(_xlfn._xlws.FILTER(INDEX(Eğitim[],0,4), (INDEX(Eğitim[],0,7)&lt;=30)*(INDEX(Eğitim[],0,7)&lt;&gt;"")*(INDEX(Eğitim[],0,7)&lt;&gt;-1), ""), ROW()-4), "")</f>
        <v/>
      </c>
      <c r="E158" s="52" t="str" cm="1">
        <f t="array" aca="1" ref="E158" ca="1">IFERROR(INDEX(_xlfn._xlws.FILTER(INDEX(Eğitim[],0,5), (INDEX(Eğitim[],0,7)&lt;=30)*(INDEX(Eğitim[],0,7)&lt;&gt;"")*(INDEX(Eğitim[],0,7)&lt;&gt;-1), ""), ROW()-4), "")</f>
        <v/>
      </c>
      <c r="F158" s="35" t="str" cm="1">
        <f t="array" aca="1" ref="F158" ca="1">IFERROR(INDEX(_xlfn._xlws.FILTER(INDEX(Eğitim[],0,7), (INDEX(Eğitim[],0,7)&lt;=30)*(INDEX(Eğitim[],0,7)&lt;&gt;"")*(INDEX(Eğitim[],0,7)&lt;&gt;-1), ""), ROW()-4), "")</f>
        <v/>
      </c>
      <c r="G158" s="44" t="str" cm="1">
        <f t="array" aca="1" ref="G158" ca="1">IFERROR(INDEX(_xlfn._xlws.FILTER(INDEX(Eğitim[],0,8), (INDEX(Eğitim[],0,7)&lt;=30)*(INDEX(Eğitim[],0,7)&lt;&gt;"")*(INDEX(Eğitim[],0,7)&lt;&gt;-1), ""), ROW()-4), "")</f>
        <v/>
      </c>
      <c r="H158" s="30">
        <v>154</v>
      </c>
      <c r="I158" s="34" t="str" cm="1">
        <f t="array" aca="1" ref="I158" ca="1">IFERROR(INDEX(_xlfn._xlws.FILTER(INDEX(Eğitim[],0,2), (INDEX(Eğitim[],0,7)&gt;=31)*(INDEX(Eğitim[],0,7)&lt;=90), ""), ROW()-4), "")</f>
        <v/>
      </c>
      <c r="J158" s="52" t="str" cm="1">
        <f t="array" aca="1" ref="J158" ca="1">IFERROR(INDEX(_xlfn._xlws.FILTER(INDEX(Eğitim[],0,3), (INDEX(Eğitim[],0,7)&gt;=31)*(INDEX(Eğitim[],0,7)&lt;=90), ""), ROW()-4), "")</f>
        <v/>
      </c>
      <c r="K158" s="52" t="str" cm="1">
        <f t="array" aca="1" ref="K158" ca="1">IFERROR(INDEX(_xlfn._xlws.FILTER(INDEX(Eğitim[],0,4), (INDEX(Eğitim[],0,7)&gt;=31)*(INDEX(Eğitim[],0,7)&lt;=90), ""), ROW()-4), "")</f>
        <v/>
      </c>
      <c r="L158" s="52" t="str" cm="1">
        <f t="array" aca="1" ref="L158" ca="1">IFERROR(INDEX(_xlfn._xlws.FILTER(INDEX(Eğitim[],0,5), (INDEX(Eğitim[],0,7)&gt;=31)*(INDEX(Eğitim[],0,7)&lt;=90), ""), ROW()-4), "")</f>
        <v/>
      </c>
      <c r="M158" s="35" t="str" cm="1">
        <f t="array" aca="1" ref="M158" ca="1">IFERROR(INDEX(_xlfn._xlws.FILTER(INDEX(Eğitim[],0,7), (INDEX(Eğitim[],0,7)&gt;=31)*(INDEX(Eğitim[],0,7)&lt;=90), ""), ROW()-4), "")</f>
        <v/>
      </c>
      <c r="N158" s="48" t="str" cm="1">
        <f t="array" aca="1" ref="N158" ca="1">IFERROR(INDEX(_xlfn._xlws.FILTER(INDEX(Eğitim[],0,8), (INDEX(Eğitim[],0,7)&gt;=31)*(INDEX(Eğitim[],0,7)&lt;=90), ""), ROW()-4), "")</f>
        <v/>
      </c>
      <c r="O158" s="34"/>
      <c r="P158" s="52"/>
      <c r="Q158" s="52"/>
      <c r="R158" s="35"/>
      <c r="S158" s="48"/>
    </row>
    <row r="159" spans="1:19" x14ac:dyDescent="0.25">
      <c r="A159" s="43">
        <v>155</v>
      </c>
      <c r="B159" s="34" t="str" cm="1">
        <f t="array" aca="1" ref="B159" ca="1">IFERROR(INDEX(_xlfn._xlws.FILTER(INDEX(Eğitim[],0,2), (INDEX(Eğitim[],0,7)&lt;=30)*(INDEX(Eğitim[],0,7)&lt;&gt;"")*(INDEX(Eğitim[],0,7)&lt;&gt;-1), ""), ROW()-4), "")</f>
        <v/>
      </c>
      <c r="C159" s="52" t="str" cm="1">
        <f t="array" aca="1" ref="C159" ca="1">IFERROR(INDEX(_xlfn._xlws.FILTER(INDEX(Eğitim[],0,3), (INDEX(Eğitim[],0,7)&lt;=30)*(INDEX(Eğitim[],0,7)&lt;&gt;"")*(INDEX(Eğitim[],0,7)&lt;&gt;-1), ""), ROW()-4), "")</f>
        <v/>
      </c>
      <c r="D159" s="52" t="str" cm="1">
        <f t="array" aca="1" ref="D159" ca="1">IFERROR(INDEX(_xlfn._xlws.FILTER(INDEX(Eğitim[],0,4), (INDEX(Eğitim[],0,7)&lt;=30)*(INDEX(Eğitim[],0,7)&lt;&gt;"")*(INDEX(Eğitim[],0,7)&lt;&gt;-1), ""), ROW()-4), "")</f>
        <v/>
      </c>
      <c r="E159" s="52" t="str" cm="1">
        <f t="array" aca="1" ref="E159" ca="1">IFERROR(INDEX(_xlfn._xlws.FILTER(INDEX(Eğitim[],0,5), (INDEX(Eğitim[],0,7)&lt;=30)*(INDEX(Eğitim[],0,7)&lt;&gt;"")*(INDEX(Eğitim[],0,7)&lt;&gt;-1), ""), ROW()-4), "")</f>
        <v/>
      </c>
      <c r="F159" s="35" t="str" cm="1">
        <f t="array" aca="1" ref="F159" ca="1">IFERROR(INDEX(_xlfn._xlws.FILTER(INDEX(Eğitim[],0,7), (INDEX(Eğitim[],0,7)&lt;=30)*(INDEX(Eğitim[],0,7)&lt;&gt;"")*(INDEX(Eğitim[],0,7)&lt;&gt;-1), ""), ROW()-4), "")</f>
        <v/>
      </c>
      <c r="G159" s="44" t="str" cm="1">
        <f t="array" aca="1" ref="G159" ca="1">IFERROR(INDEX(_xlfn._xlws.FILTER(INDEX(Eğitim[],0,8), (INDEX(Eğitim[],0,7)&lt;=30)*(INDEX(Eğitim[],0,7)&lt;&gt;"")*(INDEX(Eğitim[],0,7)&lt;&gt;-1), ""), ROW()-4), "")</f>
        <v/>
      </c>
      <c r="H159" s="43">
        <v>155</v>
      </c>
      <c r="I159" s="34" t="str" cm="1">
        <f t="array" aca="1" ref="I159" ca="1">IFERROR(INDEX(_xlfn._xlws.FILTER(INDEX(Eğitim[],0,2), (INDEX(Eğitim[],0,7)&gt;=31)*(INDEX(Eğitim[],0,7)&lt;=90), ""), ROW()-4), "")</f>
        <v/>
      </c>
      <c r="J159" s="52" t="str" cm="1">
        <f t="array" aca="1" ref="J159" ca="1">IFERROR(INDEX(_xlfn._xlws.FILTER(INDEX(Eğitim[],0,3), (INDEX(Eğitim[],0,7)&gt;=31)*(INDEX(Eğitim[],0,7)&lt;=90), ""), ROW()-4), "")</f>
        <v/>
      </c>
      <c r="K159" s="52" t="str" cm="1">
        <f t="array" aca="1" ref="K159" ca="1">IFERROR(INDEX(_xlfn._xlws.FILTER(INDEX(Eğitim[],0,4), (INDEX(Eğitim[],0,7)&gt;=31)*(INDEX(Eğitim[],0,7)&lt;=90), ""), ROW()-4), "")</f>
        <v/>
      </c>
      <c r="L159" s="52" t="str" cm="1">
        <f t="array" aca="1" ref="L159" ca="1">IFERROR(INDEX(_xlfn._xlws.FILTER(INDEX(Eğitim[],0,5), (INDEX(Eğitim[],0,7)&gt;=31)*(INDEX(Eğitim[],0,7)&lt;=90), ""), ROW()-4), "")</f>
        <v/>
      </c>
      <c r="M159" s="35" t="str" cm="1">
        <f t="array" aca="1" ref="M159" ca="1">IFERROR(INDEX(_xlfn._xlws.FILTER(INDEX(Eğitim[],0,7), (INDEX(Eğitim[],0,7)&gt;=31)*(INDEX(Eğitim[],0,7)&lt;=90), ""), ROW()-4), "")</f>
        <v/>
      </c>
      <c r="N159" s="48" t="str" cm="1">
        <f t="array" aca="1" ref="N159" ca="1">IFERROR(INDEX(_xlfn._xlws.FILTER(INDEX(Eğitim[],0,8), (INDEX(Eğitim[],0,7)&gt;=31)*(INDEX(Eğitim[],0,7)&lt;=90), ""), ROW()-4), "")</f>
        <v/>
      </c>
      <c r="O159" s="34"/>
      <c r="P159" s="52"/>
      <c r="Q159" s="52"/>
      <c r="R159" s="35"/>
      <c r="S159" s="48"/>
    </row>
    <row r="160" spans="1:19" x14ac:dyDescent="0.25">
      <c r="A160" s="30">
        <v>156</v>
      </c>
      <c r="B160" s="34" t="str" cm="1">
        <f t="array" aca="1" ref="B160" ca="1">IFERROR(INDEX(_xlfn._xlws.FILTER(INDEX(Eğitim[],0,2), (INDEX(Eğitim[],0,7)&lt;=30)*(INDEX(Eğitim[],0,7)&lt;&gt;"")*(INDEX(Eğitim[],0,7)&lt;&gt;-1), ""), ROW()-4), "")</f>
        <v/>
      </c>
      <c r="C160" s="52" t="str" cm="1">
        <f t="array" aca="1" ref="C160" ca="1">IFERROR(INDEX(_xlfn._xlws.FILTER(INDEX(Eğitim[],0,3), (INDEX(Eğitim[],0,7)&lt;=30)*(INDEX(Eğitim[],0,7)&lt;&gt;"")*(INDEX(Eğitim[],0,7)&lt;&gt;-1), ""), ROW()-4), "")</f>
        <v/>
      </c>
      <c r="D160" s="52" t="str" cm="1">
        <f t="array" aca="1" ref="D160" ca="1">IFERROR(INDEX(_xlfn._xlws.FILTER(INDEX(Eğitim[],0,4), (INDEX(Eğitim[],0,7)&lt;=30)*(INDEX(Eğitim[],0,7)&lt;&gt;"")*(INDEX(Eğitim[],0,7)&lt;&gt;-1), ""), ROW()-4), "")</f>
        <v/>
      </c>
      <c r="E160" s="52" t="str" cm="1">
        <f t="array" aca="1" ref="E160" ca="1">IFERROR(INDEX(_xlfn._xlws.FILTER(INDEX(Eğitim[],0,5), (INDEX(Eğitim[],0,7)&lt;=30)*(INDEX(Eğitim[],0,7)&lt;&gt;"")*(INDEX(Eğitim[],0,7)&lt;&gt;-1), ""), ROW()-4), "")</f>
        <v/>
      </c>
      <c r="F160" s="35" t="str" cm="1">
        <f t="array" aca="1" ref="F160" ca="1">IFERROR(INDEX(_xlfn._xlws.FILTER(INDEX(Eğitim[],0,7), (INDEX(Eğitim[],0,7)&lt;=30)*(INDEX(Eğitim[],0,7)&lt;&gt;"")*(INDEX(Eğitim[],0,7)&lt;&gt;-1), ""), ROW()-4), "")</f>
        <v/>
      </c>
      <c r="G160" s="44" t="str" cm="1">
        <f t="array" aca="1" ref="G160" ca="1">IFERROR(INDEX(_xlfn._xlws.FILTER(INDEX(Eğitim[],0,8), (INDEX(Eğitim[],0,7)&lt;=30)*(INDEX(Eğitim[],0,7)&lt;&gt;"")*(INDEX(Eğitim[],0,7)&lt;&gt;-1), ""), ROW()-4), "")</f>
        <v/>
      </c>
      <c r="H160" s="30">
        <v>156</v>
      </c>
      <c r="I160" s="34" t="str" cm="1">
        <f t="array" aca="1" ref="I160" ca="1">IFERROR(INDEX(_xlfn._xlws.FILTER(INDEX(Eğitim[],0,2), (INDEX(Eğitim[],0,7)&gt;=31)*(INDEX(Eğitim[],0,7)&lt;=90), ""), ROW()-4), "")</f>
        <v/>
      </c>
      <c r="J160" s="52" t="str" cm="1">
        <f t="array" aca="1" ref="J160" ca="1">IFERROR(INDEX(_xlfn._xlws.FILTER(INDEX(Eğitim[],0,3), (INDEX(Eğitim[],0,7)&gt;=31)*(INDEX(Eğitim[],0,7)&lt;=90), ""), ROW()-4), "")</f>
        <v/>
      </c>
      <c r="K160" s="52" t="str" cm="1">
        <f t="array" aca="1" ref="K160" ca="1">IFERROR(INDEX(_xlfn._xlws.FILTER(INDEX(Eğitim[],0,4), (INDEX(Eğitim[],0,7)&gt;=31)*(INDEX(Eğitim[],0,7)&lt;=90), ""), ROW()-4), "")</f>
        <v/>
      </c>
      <c r="L160" s="52" t="str" cm="1">
        <f t="array" aca="1" ref="L160" ca="1">IFERROR(INDEX(_xlfn._xlws.FILTER(INDEX(Eğitim[],0,5), (INDEX(Eğitim[],0,7)&gt;=31)*(INDEX(Eğitim[],0,7)&lt;=90), ""), ROW()-4), "")</f>
        <v/>
      </c>
      <c r="M160" s="35" t="str" cm="1">
        <f t="array" aca="1" ref="M160" ca="1">IFERROR(INDEX(_xlfn._xlws.FILTER(INDEX(Eğitim[],0,7), (INDEX(Eğitim[],0,7)&gt;=31)*(INDEX(Eğitim[],0,7)&lt;=90), ""), ROW()-4), "")</f>
        <v/>
      </c>
      <c r="N160" s="48" t="str" cm="1">
        <f t="array" aca="1" ref="N160" ca="1">IFERROR(INDEX(_xlfn._xlws.FILTER(INDEX(Eğitim[],0,8), (INDEX(Eğitim[],0,7)&gt;=31)*(INDEX(Eğitim[],0,7)&lt;=90), ""), ROW()-4), "")</f>
        <v/>
      </c>
      <c r="O160" s="34"/>
      <c r="P160" s="52"/>
      <c r="Q160" s="52"/>
      <c r="R160" s="35"/>
      <c r="S160" s="48"/>
    </row>
    <row r="161" spans="1:19" x14ac:dyDescent="0.25">
      <c r="A161" s="43">
        <v>157</v>
      </c>
      <c r="B161" s="34" t="str" cm="1">
        <f t="array" aca="1" ref="B161" ca="1">IFERROR(INDEX(_xlfn._xlws.FILTER(INDEX(Eğitim[],0,2), (INDEX(Eğitim[],0,7)&lt;=30)*(INDEX(Eğitim[],0,7)&lt;&gt;"")*(INDEX(Eğitim[],0,7)&lt;&gt;-1), ""), ROW()-4), "")</f>
        <v/>
      </c>
      <c r="C161" s="52" t="str" cm="1">
        <f t="array" aca="1" ref="C161" ca="1">IFERROR(INDEX(_xlfn._xlws.FILTER(INDEX(Eğitim[],0,3), (INDEX(Eğitim[],0,7)&lt;=30)*(INDEX(Eğitim[],0,7)&lt;&gt;"")*(INDEX(Eğitim[],0,7)&lt;&gt;-1), ""), ROW()-4), "")</f>
        <v/>
      </c>
      <c r="D161" s="52" t="str" cm="1">
        <f t="array" aca="1" ref="D161" ca="1">IFERROR(INDEX(_xlfn._xlws.FILTER(INDEX(Eğitim[],0,4), (INDEX(Eğitim[],0,7)&lt;=30)*(INDEX(Eğitim[],0,7)&lt;&gt;"")*(INDEX(Eğitim[],0,7)&lt;&gt;-1), ""), ROW()-4), "")</f>
        <v/>
      </c>
      <c r="E161" s="52" t="str" cm="1">
        <f t="array" aca="1" ref="E161" ca="1">IFERROR(INDEX(_xlfn._xlws.FILTER(INDEX(Eğitim[],0,5), (INDEX(Eğitim[],0,7)&lt;=30)*(INDEX(Eğitim[],0,7)&lt;&gt;"")*(INDEX(Eğitim[],0,7)&lt;&gt;-1), ""), ROW()-4), "")</f>
        <v/>
      </c>
      <c r="F161" s="35" t="str" cm="1">
        <f t="array" aca="1" ref="F161" ca="1">IFERROR(INDEX(_xlfn._xlws.FILTER(INDEX(Eğitim[],0,7), (INDEX(Eğitim[],0,7)&lt;=30)*(INDEX(Eğitim[],0,7)&lt;&gt;"")*(INDEX(Eğitim[],0,7)&lt;&gt;-1), ""), ROW()-4), "")</f>
        <v/>
      </c>
      <c r="G161" s="44" t="str" cm="1">
        <f t="array" aca="1" ref="G161" ca="1">IFERROR(INDEX(_xlfn._xlws.FILTER(INDEX(Eğitim[],0,8), (INDEX(Eğitim[],0,7)&lt;=30)*(INDEX(Eğitim[],0,7)&lt;&gt;"")*(INDEX(Eğitim[],0,7)&lt;&gt;-1), ""), ROW()-4), "")</f>
        <v/>
      </c>
      <c r="H161" s="43">
        <v>157</v>
      </c>
      <c r="I161" s="34" t="str" cm="1">
        <f t="array" aca="1" ref="I161" ca="1">IFERROR(INDEX(_xlfn._xlws.FILTER(INDEX(Eğitim[],0,2), (INDEX(Eğitim[],0,7)&gt;=31)*(INDEX(Eğitim[],0,7)&lt;=90), ""), ROW()-4), "")</f>
        <v/>
      </c>
      <c r="J161" s="52" t="str" cm="1">
        <f t="array" aca="1" ref="J161" ca="1">IFERROR(INDEX(_xlfn._xlws.FILTER(INDEX(Eğitim[],0,3), (INDEX(Eğitim[],0,7)&gt;=31)*(INDEX(Eğitim[],0,7)&lt;=90), ""), ROW()-4), "")</f>
        <v/>
      </c>
      <c r="K161" s="52" t="str" cm="1">
        <f t="array" aca="1" ref="K161" ca="1">IFERROR(INDEX(_xlfn._xlws.FILTER(INDEX(Eğitim[],0,4), (INDEX(Eğitim[],0,7)&gt;=31)*(INDEX(Eğitim[],0,7)&lt;=90), ""), ROW()-4), "")</f>
        <v/>
      </c>
      <c r="L161" s="52" t="str" cm="1">
        <f t="array" aca="1" ref="L161" ca="1">IFERROR(INDEX(_xlfn._xlws.FILTER(INDEX(Eğitim[],0,5), (INDEX(Eğitim[],0,7)&gt;=31)*(INDEX(Eğitim[],0,7)&lt;=90), ""), ROW()-4), "")</f>
        <v/>
      </c>
      <c r="M161" s="35" t="str" cm="1">
        <f t="array" aca="1" ref="M161" ca="1">IFERROR(INDEX(_xlfn._xlws.FILTER(INDEX(Eğitim[],0,7), (INDEX(Eğitim[],0,7)&gt;=31)*(INDEX(Eğitim[],0,7)&lt;=90), ""), ROW()-4), "")</f>
        <v/>
      </c>
      <c r="N161" s="48" t="str" cm="1">
        <f t="array" aca="1" ref="N161" ca="1">IFERROR(INDEX(_xlfn._xlws.FILTER(INDEX(Eğitim[],0,8), (INDEX(Eğitim[],0,7)&gt;=31)*(INDEX(Eğitim[],0,7)&lt;=90), ""), ROW()-4), "")</f>
        <v/>
      </c>
      <c r="O161" s="34"/>
      <c r="P161" s="52"/>
      <c r="Q161" s="52"/>
      <c r="R161" s="35"/>
      <c r="S161" s="48"/>
    </row>
    <row r="162" spans="1:19" x14ac:dyDescent="0.25">
      <c r="A162" s="30">
        <v>158</v>
      </c>
      <c r="B162" s="34" t="str" cm="1">
        <f t="array" aca="1" ref="B162" ca="1">IFERROR(INDEX(_xlfn._xlws.FILTER(INDEX(Eğitim[],0,2), (INDEX(Eğitim[],0,7)&lt;=30)*(INDEX(Eğitim[],0,7)&lt;&gt;"")*(INDEX(Eğitim[],0,7)&lt;&gt;-1), ""), ROW()-4), "")</f>
        <v/>
      </c>
      <c r="C162" s="52" t="str" cm="1">
        <f t="array" aca="1" ref="C162" ca="1">IFERROR(INDEX(_xlfn._xlws.FILTER(INDEX(Eğitim[],0,3), (INDEX(Eğitim[],0,7)&lt;=30)*(INDEX(Eğitim[],0,7)&lt;&gt;"")*(INDEX(Eğitim[],0,7)&lt;&gt;-1), ""), ROW()-4), "")</f>
        <v/>
      </c>
      <c r="D162" s="52" t="str" cm="1">
        <f t="array" aca="1" ref="D162" ca="1">IFERROR(INDEX(_xlfn._xlws.FILTER(INDEX(Eğitim[],0,4), (INDEX(Eğitim[],0,7)&lt;=30)*(INDEX(Eğitim[],0,7)&lt;&gt;"")*(INDEX(Eğitim[],0,7)&lt;&gt;-1), ""), ROW()-4), "")</f>
        <v/>
      </c>
      <c r="E162" s="52" t="str" cm="1">
        <f t="array" aca="1" ref="E162" ca="1">IFERROR(INDEX(_xlfn._xlws.FILTER(INDEX(Eğitim[],0,5), (INDEX(Eğitim[],0,7)&lt;=30)*(INDEX(Eğitim[],0,7)&lt;&gt;"")*(INDEX(Eğitim[],0,7)&lt;&gt;-1), ""), ROW()-4), "")</f>
        <v/>
      </c>
      <c r="F162" s="35" t="str" cm="1">
        <f t="array" aca="1" ref="F162" ca="1">IFERROR(INDEX(_xlfn._xlws.FILTER(INDEX(Eğitim[],0,7), (INDEX(Eğitim[],0,7)&lt;=30)*(INDEX(Eğitim[],0,7)&lt;&gt;"")*(INDEX(Eğitim[],0,7)&lt;&gt;-1), ""), ROW()-4), "")</f>
        <v/>
      </c>
      <c r="G162" s="44" t="str" cm="1">
        <f t="array" aca="1" ref="G162" ca="1">IFERROR(INDEX(_xlfn._xlws.FILTER(INDEX(Eğitim[],0,8), (INDEX(Eğitim[],0,7)&lt;=30)*(INDEX(Eğitim[],0,7)&lt;&gt;"")*(INDEX(Eğitim[],0,7)&lt;&gt;-1), ""), ROW()-4), "")</f>
        <v/>
      </c>
      <c r="H162" s="30">
        <v>158</v>
      </c>
      <c r="I162" s="34" t="str" cm="1">
        <f t="array" aca="1" ref="I162" ca="1">IFERROR(INDEX(_xlfn._xlws.FILTER(INDEX(Eğitim[],0,2), (INDEX(Eğitim[],0,7)&gt;=31)*(INDEX(Eğitim[],0,7)&lt;=90), ""), ROW()-4), "")</f>
        <v/>
      </c>
      <c r="J162" s="52" t="str" cm="1">
        <f t="array" aca="1" ref="J162" ca="1">IFERROR(INDEX(_xlfn._xlws.FILTER(INDEX(Eğitim[],0,3), (INDEX(Eğitim[],0,7)&gt;=31)*(INDEX(Eğitim[],0,7)&lt;=90), ""), ROW()-4), "")</f>
        <v/>
      </c>
      <c r="K162" s="52" t="str" cm="1">
        <f t="array" aca="1" ref="K162" ca="1">IFERROR(INDEX(_xlfn._xlws.FILTER(INDEX(Eğitim[],0,4), (INDEX(Eğitim[],0,7)&gt;=31)*(INDEX(Eğitim[],0,7)&lt;=90), ""), ROW()-4), "")</f>
        <v/>
      </c>
      <c r="L162" s="52" t="str" cm="1">
        <f t="array" aca="1" ref="L162" ca="1">IFERROR(INDEX(_xlfn._xlws.FILTER(INDEX(Eğitim[],0,5), (INDEX(Eğitim[],0,7)&gt;=31)*(INDEX(Eğitim[],0,7)&lt;=90), ""), ROW()-4), "")</f>
        <v/>
      </c>
      <c r="M162" s="35" t="str" cm="1">
        <f t="array" aca="1" ref="M162" ca="1">IFERROR(INDEX(_xlfn._xlws.FILTER(INDEX(Eğitim[],0,7), (INDEX(Eğitim[],0,7)&gt;=31)*(INDEX(Eğitim[],0,7)&lt;=90), ""), ROW()-4), "")</f>
        <v/>
      </c>
      <c r="N162" s="48" t="str" cm="1">
        <f t="array" aca="1" ref="N162" ca="1">IFERROR(INDEX(_xlfn._xlws.FILTER(INDEX(Eğitim[],0,8), (INDEX(Eğitim[],0,7)&gt;=31)*(INDEX(Eğitim[],0,7)&lt;=90), ""), ROW()-4), "")</f>
        <v/>
      </c>
      <c r="O162" s="34"/>
      <c r="P162" s="52"/>
      <c r="Q162" s="52"/>
      <c r="R162" s="35"/>
      <c r="S162" s="48"/>
    </row>
    <row r="163" spans="1:19" x14ac:dyDescent="0.25">
      <c r="A163" s="43">
        <v>159</v>
      </c>
      <c r="B163" s="34" t="str" cm="1">
        <f t="array" aca="1" ref="B163" ca="1">IFERROR(INDEX(_xlfn._xlws.FILTER(INDEX(Eğitim[],0,2), (INDEX(Eğitim[],0,7)&lt;=30)*(INDEX(Eğitim[],0,7)&lt;&gt;"")*(INDEX(Eğitim[],0,7)&lt;&gt;-1), ""), ROW()-4), "")</f>
        <v/>
      </c>
      <c r="C163" s="52" t="str" cm="1">
        <f t="array" aca="1" ref="C163" ca="1">IFERROR(INDEX(_xlfn._xlws.FILTER(INDEX(Eğitim[],0,3), (INDEX(Eğitim[],0,7)&lt;=30)*(INDEX(Eğitim[],0,7)&lt;&gt;"")*(INDEX(Eğitim[],0,7)&lt;&gt;-1), ""), ROW()-4), "")</f>
        <v/>
      </c>
      <c r="D163" s="52" t="str" cm="1">
        <f t="array" aca="1" ref="D163" ca="1">IFERROR(INDEX(_xlfn._xlws.FILTER(INDEX(Eğitim[],0,4), (INDEX(Eğitim[],0,7)&lt;=30)*(INDEX(Eğitim[],0,7)&lt;&gt;"")*(INDEX(Eğitim[],0,7)&lt;&gt;-1), ""), ROW()-4), "")</f>
        <v/>
      </c>
      <c r="E163" s="52" t="str" cm="1">
        <f t="array" aca="1" ref="E163" ca="1">IFERROR(INDEX(_xlfn._xlws.FILTER(INDEX(Eğitim[],0,5), (INDEX(Eğitim[],0,7)&lt;=30)*(INDEX(Eğitim[],0,7)&lt;&gt;"")*(INDEX(Eğitim[],0,7)&lt;&gt;-1), ""), ROW()-4), "")</f>
        <v/>
      </c>
      <c r="F163" s="35" t="str" cm="1">
        <f t="array" aca="1" ref="F163" ca="1">IFERROR(INDEX(_xlfn._xlws.FILTER(INDEX(Eğitim[],0,7), (INDEX(Eğitim[],0,7)&lt;=30)*(INDEX(Eğitim[],0,7)&lt;&gt;"")*(INDEX(Eğitim[],0,7)&lt;&gt;-1), ""), ROW()-4), "")</f>
        <v/>
      </c>
      <c r="G163" s="44" t="str" cm="1">
        <f t="array" aca="1" ref="G163" ca="1">IFERROR(INDEX(_xlfn._xlws.FILTER(INDEX(Eğitim[],0,8), (INDEX(Eğitim[],0,7)&lt;=30)*(INDEX(Eğitim[],0,7)&lt;&gt;"")*(INDEX(Eğitim[],0,7)&lt;&gt;-1), ""), ROW()-4), "")</f>
        <v/>
      </c>
      <c r="H163" s="43">
        <v>159</v>
      </c>
      <c r="I163" s="34" t="str" cm="1">
        <f t="array" aca="1" ref="I163" ca="1">IFERROR(INDEX(_xlfn._xlws.FILTER(INDEX(Eğitim[],0,2), (INDEX(Eğitim[],0,7)&gt;=31)*(INDEX(Eğitim[],0,7)&lt;=90), ""), ROW()-4), "")</f>
        <v/>
      </c>
      <c r="J163" s="52" t="str" cm="1">
        <f t="array" aca="1" ref="J163" ca="1">IFERROR(INDEX(_xlfn._xlws.FILTER(INDEX(Eğitim[],0,3), (INDEX(Eğitim[],0,7)&gt;=31)*(INDEX(Eğitim[],0,7)&lt;=90), ""), ROW()-4), "")</f>
        <v/>
      </c>
      <c r="K163" s="52" t="str" cm="1">
        <f t="array" aca="1" ref="K163" ca="1">IFERROR(INDEX(_xlfn._xlws.FILTER(INDEX(Eğitim[],0,4), (INDEX(Eğitim[],0,7)&gt;=31)*(INDEX(Eğitim[],0,7)&lt;=90), ""), ROW()-4), "")</f>
        <v/>
      </c>
      <c r="L163" s="52" t="str" cm="1">
        <f t="array" aca="1" ref="L163" ca="1">IFERROR(INDEX(_xlfn._xlws.FILTER(INDEX(Eğitim[],0,5), (INDEX(Eğitim[],0,7)&gt;=31)*(INDEX(Eğitim[],0,7)&lt;=90), ""), ROW()-4), "")</f>
        <v/>
      </c>
      <c r="M163" s="35" t="str" cm="1">
        <f t="array" aca="1" ref="M163" ca="1">IFERROR(INDEX(_xlfn._xlws.FILTER(INDEX(Eğitim[],0,7), (INDEX(Eğitim[],0,7)&gt;=31)*(INDEX(Eğitim[],0,7)&lt;=90), ""), ROW()-4), "")</f>
        <v/>
      </c>
      <c r="N163" s="48" t="str" cm="1">
        <f t="array" aca="1" ref="N163" ca="1">IFERROR(INDEX(_xlfn._xlws.FILTER(INDEX(Eğitim[],0,8), (INDEX(Eğitim[],0,7)&gt;=31)*(INDEX(Eğitim[],0,7)&lt;=90), ""), ROW()-4), "")</f>
        <v/>
      </c>
      <c r="O163" s="34"/>
      <c r="P163" s="52"/>
      <c r="Q163" s="52"/>
      <c r="R163" s="35"/>
      <c r="S163" s="48"/>
    </row>
    <row r="164" spans="1:19" x14ac:dyDescent="0.25">
      <c r="A164" s="30">
        <v>160</v>
      </c>
      <c r="B164" s="34" t="str" cm="1">
        <f t="array" aca="1" ref="B164" ca="1">IFERROR(INDEX(_xlfn._xlws.FILTER(INDEX(Eğitim[],0,2), (INDEX(Eğitim[],0,7)&lt;=30)*(INDEX(Eğitim[],0,7)&lt;&gt;"")*(INDEX(Eğitim[],0,7)&lt;&gt;-1), ""), ROW()-4), "")</f>
        <v/>
      </c>
      <c r="C164" s="52" t="str" cm="1">
        <f t="array" aca="1" ref="C164" ca="1">IFERROR(INDEX(_xlfn._xlws.FILTER(INDEX(Eğitim[],0,3), (INDEX(Eğitim[],0,7)&lt;=30)*(INDEX(Eğitim[],0,7)&lt;&gt;"")*(INDEX(Eğitim[],0,7)&lt;&gt;-1), ""), ROW()-4), "")</f>
        <v/>
      </c>
      <c r="D164" s="52" t="str" cm="1">
        <f t="array" aca="1" ref="D164" ca="1">IFERROR(INDEX(_xlfn._xlws.FILTER(INDEX(Eğitim[],0,4), (INDEX(Eğitim[],0,7)&lt;=30)*(INDEX(Eğitim[],0,7)&lt;&gt;"")*(INDEX(Eğitim[],0,7)&lt;&gt;-1), ""), ROW()-4), "")</f>
        <v/>
      </c>
      <c r="E164" s="52" t="str" cm="1">
        <f t="array" aca="1" ref="E164" ca="1">IFERROR(INDEX(_xlfn._xlws.FILTER(INDEX(Eğitim[],0,5), (INDEX(Eğitim[],0,7)&lt;=30)*(INDEX(Eğitim[],0,7)&lt;&gt;"")*(INDEX(Eğitim[],0,7)&lt;&gt;-1), ""), ROW()-4), "")</f>
        <v/>
      </c>
      <c r="F164" s="35" t="str" cm="1">
        <f t="array" aca="1" ref="F164" ca="1">IFERROR(INDEX(_xlfn._xlws.FILTER(INDEX(Eğitim[],0,7), (INDEX(Eğitim[],0,7)&lt;=30)*(INDEX(Eğitim[],0,7)&lt;&gt;"")*(INDEX(Eğitim[],0,7)&lt;&gt;-1), ""), ROW()-4), "")</f>
        <v/>
      </c>
      <c r="G164" s="44" t="str" cm="1">
        <f t="array" aca="1" ref="G164" ca="1">IFERROR(INDEX(_xlfn._xlws.FILTER(INDEX(Eğitim[],0,8), (INDEX(Eğitim[],0,7)&lt;=30)*(INDEX(Eğitim[],0,7)&lt;&gt;"")*(INDEX(Eğitim[],0,7)&lt;&gt;-1), ""), ROW()-4), "")</f>
        <v/>
      </c>
      <c r="H164" s="30">
        <v>160</v>
      </c>
      <c r="I164" s="34" t="str" cm="1">
        <f t="array" aca="1" ref="I164" ca="1">IFERROR(INDEX(_xlfn._xlws.FILTER(INDEX(Eğitim[],0,2), (INDEX(Eğitim[],0,7)&gt;=31)*(INDEX(Eğitim[],0,7)&lt;=90), ""), ROW()-4), "")</f>
        <v/>
      </c>
      <c r="J164" s="52" t="str" cm="1">
        <f t="array" aca="1" ref="J164" ca="1">IFERROR(INDEX(_xlfn._xlws.FILTER(INDEX(Eğitim[],0,3), (INDEX(Eğitim[],0,7)&gt;=31)*(INDEX(Eğitim[],0,7)&lt;=90), ""), ROW()-4), "")</f>
        <v/>
      </c>
      <c r="K164" s="52" t="str" cm="1">
        <f t="array" aca="1" ref="K164" ca="1">IFERROR(INDEX(_xlfn._xlws.FILTER(INDEX(Eğitim[],0,4), (INDEX(Eğitim[],0,7)&gt;=31)*(INDEX(Eğitim[],0,7)&lt;=90), ""), ROW()-4), "")</f>
        <v/>
      </c>
      <c r="L164" s="52" t="str" cm="1">
        <f t="array" aca="1" ref="L164" ca="1">IFERROR(INDEX(_xlfn._xlws.FILTER(INDEX(Eğitim[],0,5), (INDEX(Eğitim[],0,7)&gt;=31)*(INDEX(Eğitim[],0,7)&lt;=90), ""), ROW()-4), "")</f>
        <v/>
      </c>
      <c r="M164" s="35" t="str" cm="1">
        <f t="array" aca="1" ref="M164" ca="1">IFERROR(INDEX(_xlfn._xlws.FILTER(INDEX(Eğitim[],0,7), (INDEX(Eğitim[],0,7)&gt;=31)*(INDEX(Eğitim[],0,7)&lt;=90), ""), ROW()-4), "")</f>
        <v/>
      </c>
      <c r="N164" s="48" t="str" cm="1">
        <f t="array" aca="1" ref="N164" ca="1">IFERROR(INDEX(_xlfn._xlws.FILTER(INDEX(Eğitim[],0,8), (INDEX(Eğitim[],0,7)&gt;=31)*(INDEX(Eğitim[],0,7)&lt;=90), ""), ROW()-4), "")</f>
        <v/>
      </c>
      <c r="O164" s="34"/>
      <c r="P164" s="52"/>
      <c r="Q164" s="52"/>
      <c r="R164" s="35"/>
      <c r="S164" s="48"/>
    </row>
    <row r="165" spans="1:19" x14ac:dyDescent="0.25">
      <c r="A165" s="43">
        <v>161</v>
      </c>
      <c r="B165" s="34" t="str" cm="1">
        <f t="array" aca="1" ref="B165" ca="1">IFERROR(INDEX(_xlfn._xlws.FILTER(INDEX(Eğitim[],0,2), (INDEX(Eğitim[],0,7)&lt;=30)*(INDEX(Eğitim[],0,7)&lt;&gt;"")*(INDEX(Eğitim[],0,7)&lt;&gt;-1), ""), ROW()-4), "")</f>
        <v/>
      </c>
      <c r="C165" s="52" t="str" cm="1">
        <f t="array" aca="1" ref="C165" ca="1">IFERROR(INDEX(_xlfn._xlws.FILTER(INDEX(Eğitim[],0,3), (INDEX(Eğitim[],0,7)&lt;=30)*(INDEX(Eğitim[],0,7)&lt;&gt;"")*(INDEX(Eğitim[],0,7)&lt;&gt;-1), ""), ROW()-4), "")</f>
        <v/>
      </c>
      <c r="D165" s="52" t="str" cm="1">
        <f t="array" aca="1" ref="D165" ca="1">IFERROR(INDEX(_xlfn._xlws.FILTER(INDEX(Eğitim[],0,4), (INDEX(Eğitim[],0,7)&lt;=30)*(INDEX(Eğitim[],0,7)&lt;&gt;"")*(INDEX(Eğitim[],0,7)&lt;&gt;-1), ""), ROW()-4), "")</f>
        <v/>
      </c>
      <c r="E165" s="52" t="str" cm="1">
        <f t="array" aca="1" ref="E165" ca="1">IFERROR(INDEX(_xlfn._xlws.FILTER(INDEX(Eğitim[],0,5), (INDEX(Eğitim[],0,7)&lt;=30)*(INDEX(Eğitim[],0,7)&lt;&gt;"")*(INDEX(Eğitim[],0,7)&lt;&gt;-1), ""), ROW()-4), "")</f>
        <v/>
      </c>
      <c r="F165" s="35" t="str" cm="1">
        <f t="array" aca="1" ref="F165" ca="1">IFERROR(INDEX(_xlfn._xlws.FILTER(INDEX(Eğitim[],0,7), (INDEX(Eğitim[],0,7)&lt;=30)*(INDEX(Eğitim[],0,7)&lt;&gt;"")*(INDEX(Eğitim[],0,7)&lt;&gt;-1), ""), ROW()-4), "")</f>
        <v/>
      </c>
      <c r="G165" s="44" t="str" cm="1">
        <f t="array" aca="1" ref="G165" ca="1">IFERROR(INDEX(_xlfn._xlws.FILTER(INDEX(Eğitim[],0,8), (INDEX(Eğitim[],0,7)&lt;=30)*(INDEX(Eğitim[],0,7)&lt;&gt;"")*(INDEX(Eğitim[],0,7)&lt;&gt;-1), ""), ROW()-4), "")</f>
        <v/>
      </c>
      <c r="H165" s="43">
        <v>161</v>
      </c>
      <c r="I165" s="34" t="str" cm="1">
        <f t="array" aca="1" ref="I165" ca="1">IFERROR(INDEX(_xlfn._xlws.FILTER(INDEX(Eğitim[],0,2), (INDEX(Eğitim[],0,7)&gt;=31)*(INDEX(Eğitim[],0,7)&lt;=90), ""), ROW()-4), "")</f>
        <v/>
      </c>
      <c r="J165" s="52" t="str" cm="1">
        <f t="array" aca="1" ref="J165" ca="1">IFERROR(INDEX(_xlfn._xlws.FILTER(INDEX(Eğitim[],0,3), (INDEX(Eğitim[],0,7)&gt;=31)*(INDEX(Eğitim[],0,7)&lt;=90), ""), ROW()-4), "")</f>
        <v/>
      </c>
      <c r="K165" s="52" t="str" cm="1">
        <f t="array" aca="1" ref="K165" ca="1">IFERROR(INDEX(_xlfn._xlws.FILTER(INDEX(Eğitim[],0,4), (INDEX(Eğitim[],0,7)&gt;=31)*(INDEX(Eğitim[],0,7)&lt;=90), ""), ROW()-4), "")</f>
        <v/>
      </c>
      <c r="L165" s="52" t="str" cm="1">
        <f t="array" aca="1" ref="L165" ca="1">IFERROR(INDEX(_xlfn._xlws.FILTER(INDEX(Eğitim[],0,5), (INDEX(Eğitim[],0,7)&gt;=31)*(INDEX(Eğitim[],0,7)&lt;=90), ""), ROW()-4), "")</f>
        <v/>
      </c>
      <c r="M165" s="35" t="str" cm="1">
        <f t="array" aca="1" ref="M165" ca="1">IFERROR(INDEX(_xlfn._xlws.FILTER(INDEX(Eğitim[],0,7), (INDEX(Eğitim[],0,7)&gt;=31)*(INDEX(Eğitim[],0,7)&lt;=90), ""), ROW()-4), "")</f>
        <v/>
      </c>
      <c r="N165" s="48" t="str" cm="1">
        <f t="array" aca="1" ref="N165" ca="1">IFERROR(INDEX(_xlfn._xlws.FILTER(INDEX(Eğitim[],0,8), (INDEX(Eğitim[],0,7)&gt;=31)*(INDEX(Eğitim[],0,7)&lt;=90), ""), ROW()-4), "")</f>
        <v/>
      </c>
      <c r="O165" s="34"/>
      <c r="P165" s="52"/>
      <c r="Q165" s="52"/>
      <c r="R165" s="35"/>
      <c r="S165" s="48"/>
    </row>
    <row r="166" spans="1:19" x14ac:dyDescent="0.25">
      <c r="A166" s="30">
        <v>162</v>
      </c>
      <c r="B166" s="34" t="str" cm="1">
        <f t="array" aca="1" ref="B166" ca="1">IFERROR(INDEX(_xlfn._xlws.FILTER(INDEX(Eğitim[],0,2), (INDEX(Eğitim[],0,7)&lt;=30)*(INDEX(Eğitim[],0,7)&lt;&gt;"")*(INDEX(Eğitim[],0,7)&lt;&gt;-1), ""), ROW()-4), "")</f>
        <v/>
      </c>
      <c r="C166" s="52" t="str" cm="1">
        <f t="array" aca="1" ref="C166" ca="1">IFERROR(INDEX(_xlfn._xlws.FILTER(INDEX(Eğitim[],0,3), (INDEX(Eğitim[],0,7)&lt;=30)*(INDEX(Eğitim[],0,7)&lt;&gt;"")*(INDEX(Eğitim[],0,7)&lt;&gt;-1), ""), ROW()-4), "")</f>
        <v/>
      </c>
      <c r="D166" s="52" t="str" cm="1">
        <f t="array" aca="1" ref="D166" ca="1">IFERROR(INDEX(_xlfn._xlws.FILTER(INDEX(Eğitim[],0,4), (INDEX(Eğitim[],0,7)&lt;=30)*(INDEX(Eğitim[],0,7)&lt;&gt;"")*(INDEX(Eğitim[],0,7)&lt;&gt;-1), ""), ROW()-4), "")</f>
        <v/>
      </c>
      <c r="E166" s="52" t="str" cm="1">
        <f t="array" aca="1" ref="E166" ca="1">IFERROR(INDEX(_xlfn._xlws.FILTER(INDEX(Eğitim[],0,5), (INDEX(Eğitim[],0,7)&lt;=30)*(INDEX(Eğitim[],0,7)&lt;&gt;"")*(INDEX(Eğitim[],0,7)&lt;&gt;-1), ""), ROW()-4), "")</f>
        <v/>
      </c>
      <c r="F166" s="35" t="str" cm="1">
        <f t="array" aca="1" ref="F166" ca="1">IFERROR(INDEX(_xlfn._xlws.FILTER(INDEX(Eğitim[],0,7), (INDEX(Eğitim[],0,7)&lt;=30)*(INDEX(Eğitim[],0,7)&lt;&gt;"")*(INDEX(Eğitim[],0,7)&lt;&gt;-1), ""), ROW()-4), "")</f>
        <v/>
      </c>
      <c r="G166" s="44" t="str" cm="1">
        <f t="array" aca="1" ref="G166" ca="1">IFERROR(INDEX(_xlfn._xlws.FILTER(INDEX(Eğitim[],0,8), (INDEX(Eğitim[],0,7)&lt;=30)*(INDEX(Eğitim[],0,7)&lt;&gt;"")*(INDEX(Eğitim[],0,7)&lt;&gt;-1), ""), ROW()-4), "")</f>
        <v/>
      </c>
      <c r="H166" s="30">
        <v>162</v>
      </c>
      <c r="I166" s="34" t="str" cm="1">
        <f t="array" aca="1" ref="I166" ca="1">IFERROR(INDEX(_xlfn._xlws.FILTER(INDEX(Eğitim[],0,2), (INDEX(Eğitim[],0,7)&gt;=31)*(INDEX(Eğitim[],0,7)&lt;=90), ""), ROW()-4), "")</f>
        <v/>
      </c>
      <c r="J166" s="52" t="str" cm="1">
        <f t="array" aca="1" ref="J166" ca="1">IFERROR(INDEX(_xlfn._xlws.FILTER(INDEX(Eğitim[],0,3), (INDEX(Eğitim[],0,7)&gt;=31)*(INDEX(Eğitim[],0,7)&lt;=90), ""), ROW()-4), "")</f>
        <v/>
      </c>
      <c r="K166" s="52" t="str" cm="1">
        <f t="array" aca="1" ref="K166" ca="1">IFERROR(INDEX(_xlfn._xlws.FILTER(INDEX(Eğitim[],0,4), (INDEX(Eğitim[],0,7)&gt;=31)*(INDEX(Eğitim[],0,7)&lt;=90), ""), ROW()-4), "")</f>
        <v/>
      </c>
      <c r="L166" s="52" t="str" cm="1">
        <f t="array" aca="1" ref="L166" ca="1">IFERROR(INDEX(_xlfn._xlws.FILTER(INDEX(Eğitim[],0,5), (INDEX(Eğitim[],0,7)&gt;=31)*(INDEX(Eğitim[],0,7)&lt;=90), ""), ROW()-4), "")</f>
        <v/>
      </c>
      <c r="M166" s="35" t="str" cm="1">
        <f t="array" aca="1" ref="M166" ca="1">IFERROR(INDEX(_xlfn._xlws.FILTER(INDEX(Eğitim[],0,7), (INDEX(Eğitim[],0,7)&gt;=31)*(INDEX(Eğitim[],0,7)&lt;=90), ""), ROW()-4), "")</f>
        <v/>
      </c>
      <c r="N166" s="48" t="str" cm="1">
        <f t="array" aca="1" ref="N166" ca="1">IFERROR(INDEX(_xlfn._xlws.FILTER(INDEX(Eğitim[],0,8), (INDEX(Eğitim[],0,7)&gt;=31)*(INDEX(Eğitim[],0,7)&lt;=90), ""), ROW()-4), "")</f>
        <v/>
      </c>
      <c r="O166" s="34"/>
      <c r="P166" s="52"/>
      <c r="Q166" s="52"/>
      <c r="R166" s="35"/>
      <c r="S166" s="48"/>
    </row>
    <row r="167" spans="1:19" x14ac:dyDescent="0.25">
      <c r="A167" s="43">
        <v>163</v>
      </c>
      <c r="B167" s="34" t="str" cm="1">
        <f t="array" aca="1" ref="B167" ca="1">IFERROR(INDEX(_xlfn._xlws.FILTER(INDEX(Eğitim[],0,2), (INDEX(Eğitim[],0,7)&lt;=30)*(INDEX(Eğitim[],0,7)&lt;&gt;"")*(INDEX(Eğitim[],0,7)&lt;&gt;-1), ""), ROW()-4), "")</f>
        <v/>
      </c>
      <c r="C167" s="52" t="str" cm="1">
        <f t="array" aca="1" ref="C167" ca="1">IFERROR(INDEX(_xlfn._xlws.FILTER(INDEX(Eğitim[],0,3), (INDEX(Eğitim[],0,7)&lt;=30)*(INDEX(Eğitim[],0,7)&lt;&gt;"")*(INDEX(Eğitim[],0,7)&lt;&gt;-1), ""), ROW()-4), "")</f>
        <v/>
      </c>
      <c r="D167" s="52" t="str" cm="1">
        <f t="array" aca="1" ref="D167" ca="1">IFERROR(INDEX(_xlfn._xlws.FILTER(INDEX(Eğitim[],0,4), (INDEX(Eğitim[],0,7)&lt;=30)*(INDEX(Eğitim[],0,7)&lt;&gt;"")*(INDEX(Eğitim[],0,7)&lt;&gt;-1), ""), ROW()-4), "")</f>
        <v/>
      </c>
      <c r="E167" s="52" t="str" cm="1">
        <f t="array" aca="1" ref="E167" ca="1">IFERROR(INDEX(_xlfn._xlws.FILTER(INDEX(Eğitim[],0,5), (INDEX(Eğitim[],0,7)&lt;=30)*(INDEX(Eğitim[],0,7)&lt;&gt;"")*(INDEX(Eğitim[],0,7)&lt;&gt;-1), ""), ROW()-4), "")</f>
        <v/>
      </c>
      <c r="F167" s="35" t="str" cm="1">
        <f t="array" aca="1" ref="F167" ca="1">IFERROR(INDEX(_xlfn._xlws.FILTER(INDEX(Eğitim[],0,7), (INDEX(Eğitim[],0,7)&lt;=30)*(INDEX(Eğitim[],0,7)&lt;&gt;"")*(INDEX(Eğitim[],0,7)&lt;&gt;-1), ""), ROW()-4), "")</f>
        <v/>
      </c>
      <c r="G167" s="44" t="str" cm="1">
        <f t="array" aca="1" ref="G167" ca="1">IFERROR(INDEX(_xlfn._xlws.FILTER(INDEX(Eğitim[],0,8), (INDEX(Eğitim[],0,7)&lt;=30)*(INDEX(Eğitim[],0,7)&lt;&gt;"")*(INDEX(Eğitim[],0,7)&lt;&gt;-1), ""), ROW()-4), "")</f>
        <v/>
      </c>
      <c r="H167" s="43">
        <v>163</v>
      </c>
      <c r="I167" s="34" t="str" cm="1">
        <f t="array" aca="1" ref="I167" ca="1">IFERROR(INDEX(_xlfn._xlws.FILTER(INDEX(Eğitim[],0,2), (INDEX(Eğitim[],0,7)&gt;=31)*(INDEX(Eğitim[],0,7)&lt;=90), ""), ROW()-4), "")</f>
        <v/>
      </c>
      <c r="J167" s="52" t="str" cm="1">
        <f t="array" aca="1" ref="J167" ca="1">IFERROR(INDEX(_xlfn._xlws.FILTER(INDEX(Eğitim[],0,3), (INDEX(Eğitim[],0,7)&gt;=31)*(INDEX(Eğitim[],0,7)&lt;=90), ""), ROW()-4), "")</f>
        <v/>
      </c>
      <c r="K167" s="52" t="str" cm="1">
        <f t="array" aca="1" ref="K167" ca="1">IFERROR(INDEX(_xlfn._xlws.FILTER(INDEX(Eğitim[],0,4), (INDEX(Eğitim[],0,7)&gt;=31)*(INDEX(Eğitim[],0,7)&lt;=90), ""), ROW()-4), "")</f>
        <v/>
      </c>
      <c r="L167" s="52" t="str" cm="1">
        <f t="array" aca="1" ref="L167" ca="1">IFERROR(INDEX(_xlfn._xlws.FILTER(INDEX(Eğitim[],0,5), (INDEX(Eğitim[],0,7)&gt;=31)*(INDEX(Eğitim[],0,7)&lt;=90), ""), ROW()-4), "")</f>
        <v/>
      </c>
      <c r="M167" s="35" t="str" cm="1">
        <f t="array" aca="1" ref="M167" ca="1">IFERROR(INDEX(_xlfn._xlws.FILTER(INDEX(Eğitim[],0,7), (INDEX(Eğitim[],0,7)&gt;=31)*(INDEX(Eğitim[],0,7)&lt;=90), ""), ROW()-4), "")</f>
        <v/>
      </c>
      <c r="N167" s="48" t="str" cm="1">
        <f t="array" aca="1" ref="N167" ca="1">IFERROR(INDEX(_xlfn._xlws.FILTER(INDEX(Eğitim[],0,8), (INDEX(Eğitim[],0,7)&gt;=31)*(INDEX(Eğitim[],0,7)&lt;=90), ""), ROW()-4), "")</f>
        <v/>
      </c>
      <c r="O167" s="34"/>
      <c r="P167" s="52"/>
      <c r="Q167" s="52"/>
      <c r="R167" s="35"/>
      <c r="S167" s="48"/>
    </row>
    <row r="168" spans="1:19" x14ac:dyDescent="0.25">
      <c r="A168" s="30">
        <v>164</v>
      </c>
      <c r="B168" s="34" t="str" cm="1">
        <f t="array" aca="1" ref="B168" ca="1">IFERROR(INDEX(_xlfn._xlws.FILTER(INDEX(Eğitim[],0,2), (INDEX(Eğitim[],0,7)&lt;=30)*(INDEX(Eğitim[],0,7)&lt;&gt;"")*(INDEX(Eğitim[],0,7)&lt;&gt;-1), ""), ROW()-4), "")</f>
        <v/>
      </c>
      <c r="C168" s="52" t="str" cm="1">
        <f t="array" aca="1" ref="C168" ca="1">IFERROR(INDEX(_xlfn._xlws.FILTER(INDEX(Eğitim[],0,3), (INDEX(Eğitim[],0,7)&lt;=30)*(INDEX(Eğitim[],0,7)&lt;&gt;"")*(INDEX(Eğitim[],0,7)&lt;&gt;-1), ""), ROW()-4), "")</f>
        <v/>
      </c>
      <c r="D168" s="52" t="str" cm="1">
        <f t="array" aca="1" ref="D168" ca="1">IFERROR(INDEX(_xlfn._xlws.FILTER(INDEX(Eğitim[],0,4), (INDEX(Eğitim[],0,7)&lt;=30)*(INDEX(Eğitim[],0,7)&lt;&gt;"")*(INDEX(Eğitim[],0,7)&lt;&gt;-1), ""), ROW()-4), "")</f>
        <v/>
      </c>
      <c r="E168" s="52" t="str" cm="1">
        <f t="array" aca="1" ref="E168" ca="1">IFERROR(INDEX(_xlfn._xlws.FILTER(INDEX(Eğitim[],0,5), (INDEX(Eğitim[],0,7)&lt;=30)*(INDEX(Eğitim[],0,7)&lt;&gt;"")*(INDEX(Eğitim[],0,7)&lt;&gt;-1), ""), ROW()-4), "")</f>
        <v/>
      </c>
      <c r="F168" s="35" t="str" cm="1">
        <f t="array" aca="1" ref="F168" ca="1">IFERROR(INDEX(_xlfn._xlws.FILTER(INDEX(Eğitim[],0,7), (INDEX(Eğitim[],0,7)&lt;=30)*(INDEX(Eğitim[],0,7)&lt;&gt;"")*(INDEX(Eğitim[],0,7)&lt;&gt;-1), ""), ROW()-4), "")</f>
        <v/>
      </c>
      <c r="G168" s="44" t="str" cm="1">
        <f t="array" aca="1" ref="G168" ca="1">IFERROR(INDEX(_xlfn._xlws.FILTER(INDEX(Eğitim[],0,8), (INDEX(Eğitim[],0,7)&lt;=30)*(INDEX(Eğitim[],0,7)&lt;&gt;"")*(INDEX(Eğitim[],0,7)&lt;&gt;-1), ""), ROW()-4), "")</f>
        <v/>
      </c>
      <c r="H168" s="30">
        <v>164</v>
      </c>
      <c r="I168" s="34" t="str" cm="1">
        <f t="array" aca="1" ref="I168" ca="1">IFERROR(INDEX(_xlfn._xlws.FILTER(INDEX(Eğitim[],0,2), (INDEX(Eğitim[],0,7)&gt;=31)*(INDEX(Eğitim[],0,7)&lt;=90), ""), ROW()-4), "")</f>
        <v/>
      </c>
      <c r="J168" s="52" t="str" cm="1">
        <f t="array" aca="1" ref="J168" ca="1">IFERROR(INDEX(_xlfn._xlws.FILTER(INDEX(Eğitim[],0,3), (INDEX(Eğitim[],0,7)&gt;=31)*(INDEX(Eğitim[],0,7)&lt;=90), ""), ROW()-4), "")</f>
        <v/>
      </c>
      <c r="K168" s="52" t="str" cm="1">
        <f t="array" aca="1" ref="K168" ca="1">IFERROR(INDEX(_xlfn._xlws.FILTER(INDEX(Eğitim[],0,4), (INDEX(Eğitim[],0,7)&gt;=31)*(INDEX(Eğitim[],0,7)&lt;=90), ""), ROW()-4), "")</f>
        <v/>
      </c>
      <c r="L168" s="52" t="str" cm="1">
        <f t="array" aca="1" ref="L168" ca="1">IFERROR(INDEX(_xlfn._xlws.FILTER(INDEX(Eğitim[],0,5), (INDEX(Eğitim[],0,7)&gt;=31)*(INDEX(Eğitim[],0,7)&lt;=90), ""), ROW()-4), "")</f>
        <v/>
      </c>
      <c r="M168" s="35" t="str" cm="1">
        <f t="array" aca="1" ref="M168" ca="1">IFERROR(INDEX(_xlfn._xlws.FILTER(INDEX(Eğitim[],0,7), (INDEX(Eğitim[],0,7)&gt;=31)*(INDEX(Eğitim[],0,7)&lt;=90), ""), ROW()-4), "")</f>
        <v/>
      </c>
      <c r="N168" s="48" t="str" cm="1">
        <f t="array" aca="1" ref="N168" ca="1">IFERROR(INDEX(_xlfn._xlws.FILTER(INDEX(Eğitim[],0,8), (INDEX(Eğitim[],0,7)&gt;=31)*(INDEX(Eğitim[],0,7)&lt;=90), ""), ROW()-4), "")</f>
        <v/>
      </c>
      <c r="O168" s="34"/>
      <c r="P168" s="52"/>
      <c r="Q168" s="52"/>
      <c r="R168" s="35"/>
      <c r="S168" s="48"/>
    </row>
    <row r="169" spans="1:19" x14ac:dyDescent="0.25">
      <c r="A169" s="43">
        <v>165</v>
      </c>
      <c r="B169" s="34" t="str" cm="1">
        <f t="array" aca="1" ref="B169" ca="1">IFERROR(INDEX(_xlfn._xlws.FILTER(INDEX(Eğitim[],0,2), (INDEX(Eğitim[],0,7)&lt;=30)*(INDEX(Eğitim[],0,7)&lt;&gt;"")*(INDEX(Eğitim[],0,7)&lt;&gt;-1), ""), ROW()-4), "")</f>
        <v/>
      </c>
      <c r="C169" s="52" t="str" cm="1">
        <f t="array" aca="1" ref="C169" ca="1">IFERROR(INDEX(_xlfn._xlws.FILTER(INDEX(Eğitim[],0,3), (INDEX(Eğitim[],0,7)&lt;=30)*(INDEX(Eğitim[],0,7)&lt;&gt;"")*(INDEX(Eğitim[],0,7)&lt;&gt;-1), ""), ROW()-4), "")</f>
        <v/>
      </c>
      <c r="D169" s="52" t="str" cm="1">
        <f t="array" aca="1" ref="D169" ca="1">IFERROR(INDEX(_xlfn._xlws.FILTER(INDEX(Eğitim[],0,4), (INDEX(Eğitim[],0,7)&lt;=30)*(INDEX(Eğitim[],0,7)&lt;&gt;"")*(INDEX(Eğitim[],0,7)&lt;&gt;-1), ""), ROW()-4), "")</f>
        <v/>
      </c>
      <c r="E169" s="52" t="str" cm="1">
        <f t="array" aca="1" ref="E169" ca="1">IFERROR(INDEX(_xlfn._xlws.FILTER(INDEX(Eğitim[],0,5), (INDEX(Eğitim[],0,7)&lt;=30)*(INDEX(Eğitim[],0,7)&lt;&gt;"")*(INDEX(Eğitim[],0,7)&lt;&gt;-1), ""), ROW()-4), "")</f>
        <v/>
      </c>
      <c r="F169" s="35" t="str" cm="1">
        <f t="array" aca="1" ref="F169" ca="1">IFERROR(INDEX(_xlfn._xlws.FILTER(INDEX(Eğitim[],0,7), (INDEX(Eğitim[],0,7)&lt;=30)*(INDEX(Eğitim[],0,7)&lt;&gt;"")*(INDEX(Eğitim[],0,7)&lt;&gt;-1), ""), ROW()-4), "")</f>
        <v/>
      </c>
      <c r="G169" s="44" t="str" cm="1">
        <f t="array" aca="1" ref="G169" ca="1">IFERROR(INDEX(_xlfn._xlws.FILTER(INDEX(Eğitim[],0,8), (INDEX(Eğitim[],0,7)&lt;=30)*(INDEX(Eğitim[],0,7)&lt;&gt;"")*(INDEX(Eğitim[],0,7)&lt;&gt;-1), ""), ROW()-4), "")</f>
        <v/>
      </c>
      <c r="H169" s="43">
        <v>165</v>
      </c>
      <c r="I169" s="34" t="str" cm="1">
        <f t="array" aca="1" ref="I169" ca="1">IFERROR(INDEX(_xlfn._xlws.FILTER(INDEX(Eğitim[],0,2), (INDEX(Eğitim[],0,7)&gt;=31)*(INDEX(Eğitim[],0,7)&lt;=90), ""), ROW()-4), "")</f>
        <v/>
      </c>
      <c r="J169" s="52" t="str" cm="1">
        <f t="array" aca="1" ref="J169" ca="1">IFERROR(INDEX(_xlfn._xlws.FILTER(INDEX(Eğitim[],0,3), (INDEX(Eğitim[],0,7)&gt;=31)*(INDEX(Eğitim[],0,7)&lt;=90), ""), ROW()-4), "")</f>
        <v/>
      </c>
      <c r="K169" s="52" t="str" cm="1">
        <f t="array" aca="1" ref="K169" ca="1">IFERROR(INDEX(_xlfn._xlws.FILTER(INDEX(Eğitim[],0,4), (INDEX(Eğitim[],0,7)&gt;=31)*(INDEX(Eğitim[],0,7)&lt;=90), ""), ROW()-4), "")</f>
        <v/>
      </c>
      <c r="L169" s="52" t="str" cm="1">
        <f t="array" aca="1" ref="L169" ca="1">IFERROR(INDEX(_xlfn._xlws.FILTER(INDEX(Eğitim[],0,5), (INDEX(Eğitim[],0,7)&gt;=31)*(INDEX(Eğitim[],0,7)&lt;=90), ""), ROW()-4), "")</f>
        <v/>
      </c>
      <c r="M169" s="35" t="str" cm="1">
        <f t="array" aca="1" ref="M169" ca="1">IFERROR(INDEX(_xlfn._xlws.FILTER(INDEX(Eğitim[],0,7), (INDEX(Eğitim[],0,7)&gt;=31)*(INDEX(Eğitim[],0,7)&lt;=90), ""), ROW()-4), "")</f>
        <v/>
      </c>
      <c r="N169" s="48" t="str" cm="1">
        <f t="array" aca="1" ref="N169" ca="1">IFERROR(INDEX(_xlfn._xlws.FILTER(INDEX(Eğitim[],0,8), (INDEX(Eğitim[],0,7)&gt;=31)*(INDEX(Eğitim[],0,7)&lt;=90), ""), ROW()-4), "")</f>
        <v/>
      </c>
      <c r="O169" s="34"/>
      <c r="P169" s="52"/>
      <c r="Q169" s="52"/>
      <c r="R169" s="35"/>
      <c r="S169" s="48"/>
    </row>
    <row r="170" spans="1:19" x14ac:dyDescent="0.25">
      <c r="A170" s="30">
        <v>166</v>
      </c>
      <c r="B170" s="34" t="str" cm="1">
        <f t="array" aca="1" ref="B170" ca="1">IFERROR(INDEX(_xlfn._xlws.FILTER(INDEX(Eğitim[],0,2), (INDEX(Eğitim[],0,7)&lt;=30)*(INDEX(Eğitim[],0,7)&lt;&gt;"")*(INDEX(Eğitim[],0,7)&lt;&gt;-1), ""), ROW()-4), "")</f>
        <v/>
      </c>
      <c r="C170" s="52" t="str" cm="1">
        <f t="array" aca="1" ref="C170" ca="1">IFERROR(INDEX(_xlfn._xlws.FILTER(INDEX(Eğitim[],0,3), (INDEX(Eğitim[],0,7)&lt;=30)*(INDEX(Eğitim[],0,7)&lt;&gt;"")*(INDEX(Eğitim[],0,7)&lt;&gt;-1), ""), ROW()-4), "")</f>
        <v/>
      </c>
      <c r="D170" s="52" t="str" cm="1">
        <f t="array" aca="1" ref="D170" ca="1">IFERROR(INDEX(_xlfn._xlws.FILTER(INDEX(Eğitim[],0,4), (INDEX(Eğitim[],0,7)&lt;=30)*(INDEX(Eğitim[],0,7)&lt;&gt;"")*(INDEX(Eğitim[],0,7)&lt;&gt;-1), ""), ROW()-4), "")</f>
        <v/>
      </c>
      <c r="E170" s="52" t="str" cm="1">
        <f t="array" aca="1" ref="E170" ca="1">IFERROR(INDEX(_xlfn._xlws.FILTER(INDEX(Eğitim[],0,5), (INDEX(Eğitim[],0,7)&lt;=30)*(INDEX(Eğitim[],0,7)&lt;&gt;"")*(INDEX(Eğitim[],0,7)&lt;&gt;-1), ""), ROW()-4), "")</f>
        <v/>
      </c>
      <c r="F170" s="35" t="str" cm="1">
        <f t="array" aca="1" ref="F170" ca="1">IFERROR(INDEX(_xlfn._xlws.FILTER(INDEX(Eğitim[],0,7), (INDEX(Eğitim[],0,7)&lt;=30)*(INDEX(Eğitim[],0,7)&lt;&gt;"")*(INDEX(Eğitim[],0,7)&lt;&gt;-1), ""), ROW()-4), "")</f>
        <v/>
      </c>
      <c r="G170" s="44" t="str" cm="1">
        <f t="array" aca="1" ref="G170" ca="1">IFERROR(INDEX(_xlfn._xlws.FILTER(INDEX(Eğitim[],0,8), (INDEX(Eğitim[],0,7)&lt;=30)*(INDEX(Eğitim[],0,7)&lt;&gt;"")*(INDEX(Eğitim[],0,7)&lt;&gt;-1), ""), ROW()-4), "")</f>
        <v/>
      </c>
      <c r="H170" s="30">
        <v>166</v>
      </c>
      <c r="I170" s="34" t="str" cm="1">
        <f t="array" aca="1" ref="I170" ca="1">IFERROR(INDEX(_xlfn._xlws.FILTER(INDEX(Eğitim[],0,2), (INDEX(Eğitim[],0,7)&gt;=31)*(INDEX(Eğitim[],0,7)&lt;=90), ""), ROW()-4), "")</f>
        <v/>
      </c>
      <c r="J170" s="52" t="str" cm="1">
        <f t="array" aca="1" ref="J170" ca="1">IFERROR(INDEX(_xlfn._xlws.FILTER(INDEX(Eğitim[],0,3), (INDEX(Eğitim[],0,7)&gt;=31)*(INDEX(Eğitim[],0,7)&lt;=90), ""), ROW()-4), "")</f>
        <v/>
      </c>
      <c r="K170" s="52" t="str" cm="1">
        <f t="array" aca="1" ref="K170" ca="1">IFERROR(INDEX(_xlfn._xlws.FILTER(INDEX(Eğitim[],0,4), (INDEX(Eğitim[],0,7)&gt;=31)*(INDEX(Eğitim[],0,7)&lt;=90), ""), ROW()-4), "")</f>
        <v/>
      </c>
      <c r="L170" s="52" t="str" cm="1">
        <f t="array" aca="1" ref="L170" ca="1">IFERROR(INDEX(_xlfn._xlws.FILTER(INDEX(Eğitim[],0,5), (INDEX(Eğitim[],0,7)&gt;=31)*(INDEX(Eğitim[],0,7)&lt;=90), ""), ROW()-4), "")</f>
        <v/>
      </c>
      <c r="M170" s="35" t="str" cm="1">
        <f t="array" aca="1" ref="M170" ca="1">IFERROR(INDEX(_xlfn._xlws.FILTER(INDEX(Eğitim[],0,7), (INDEX(Eğitim[],0,7)&gt;=31)*(INDEX(Eğitim[],0,7)&lt;=90), ""), ROW()-4), "")</f>
        <v/>
      </c>
      <c r="N170" s="48" t="str" cm="1">
        <f t="array" aca="1" ref="N170" ca="1">IFERROR(INDEX(_xlfn._xlws.FILTER(INDEX(Eğitim[],0,8), (INDEX(Eğitim[],0,7)&gt;=31)*(INDEX(Eğitim[],0,7)&lt;=90), ""), ROW()-4), "")</f>
        <v/>
      </c>
      <c r="O170" s="34"/>
      <c r="P170" s="52"/>
      <c r="Q170" s="52"/>
      <c r="R170" s="35"/>
      <c r="S170" s="48"/>
    </row>
    <row r="171" spans="1:19" x14ac:dyDescent="0.25">
      <c r="A171" s="43">
        <v>167</v>
      </c>
      <c r="B171" s="34" t="str" cm="1">
        <f t="array" aca="1" ref="B171" ca="1">IFERROR(INDEX(_xlfn._xlws.FILTER(INDEX(Eğitim[],0,2), (INDEX(Eğitim[],0,7)&lt;=30)*(INDEX(Eğitim[],0,7)&lt;&gt;"")*(INDEX(Eğitim[],0,7)&lt;&gt;-1), ""), ROW()-4), "")</f>
        <v/>
      </c>
      <c r="C171" s="52" t="str" cm="1">
        <f t="array" aca="1" ref="C171" ca="1">IFERROR(INDEX(_xlfn._xlws.FILTER(INDEX(Eğitim[],0,3), (INDEX(Eğitim[],0,7)&lt;=30)*(INDEX(Eğitim[],0,7)&lt;&gt;"")*(INDEX(Eğitim[],0,7)&lt;&gt;-1), ""), ROW()-4), "")</f>
        <v/>
      </c>
      <c r="D171" s="52" t="str" cm="1">
        <f t="array" aca="1" ref="D171" ca="1">IFERROR(INDEX(_xlfn._xlws.FILTER(INDEX(Eğitim[],0,4), (INDEX(Eğitim[],0,7)&lt;=30)*(INDEX(Eğitim[],0,7)&lt;&gt;"")*(INDEX(Eğitim[],0,7)&lt;&gt;-1), ""), ROW()-4), "")</f>
        <v/>
      </c>
      <c r="E171" s="52" t="str" cm="1">
        <f t="array" aca="1" ref="E171" ca="1">IFERROR(INDEX(_xlfn._xlws.FILTER(INDEX(Eğitim[],0,5), (INDEX(Eğitim[],0,7)&lt;=30)*(INDEX(Eğitim[],0,7)&lt;&gt;"")*(INDEX(Eğitim[],0,7)&lt;&gt;-1), ""), ROW()-4), "")</f>
        <v/>
      </c>
      <c r="F171" s="35" t="str" cm="1">
        <f t="array" aca="1" ref="F171" ca="1">IFERROR(INDEX(_xlfn._xlws.FILTER(INDEX(Eğitim[],0,7), (INDEX(Eğitim[],0,7)&lt;=30)*(INDEX(Eğitim[],0,7)&lt;&gt;"")*(INDEX(Eğitim[],0,7)&lt;&gt;-1), ""), ROW()-4), "")</f>
        <v/>
      </c>
      <c r="G171" s="44" t="str" cm="1">
        <f t="array" aca="1" ref="G171" ca="1">IFERROR(INDEX(_xlfn._xlws.FILTER(INDEX(Eğitim[],0,8), (INDEX(Eğitim[],0,7)&lt;=30)*(INDEX(Eğitim[],0,7)&lt;&gt;"")*(INDEX(Eğitim[],0,7)&lt;&gt;-1), ""), ROW()-4), "")</f>
        <v/>
      </c>
      <c r="H171" s="43">
        <v>167</v>
      </c>
      <c r="I171" s="34" t="str" cm="1">
        <f t="array" aca="1" ref="I171" ca="1">IFERROR(INDEX(_xlfn._xlws.FILTER(INDEX(Eğitim[],0,2), (INDEX(Eğitim[],0,7)&gt;=31)*(INDEX(Eğitim[],0,7)&lt;=90), ""), ROW()-4), "")</f>
        <v/>
      </c>
      <c r="J171" s="52" t="str" cm="1">
        <f t="array" aca="1" ref="J171" ca="1">IFERROR(INDEX(_xlfn._xlws.FILTER(INDEX(Eğitim[],0,3), (INDEX(Eğitim[],0,7)&gt;=31)*(INDEX(Eğitim[],0,7)&lt;=90), ""), ROW()-4), "")</f>
        <v/>
      </c>
      <c r="K171" s="52" t="str" cm="1">
        <f t="array" aca="1" ref="K171" ca="1">IFERROR(INDEX(_xlfn._xlws.FILTER(INDEX(Eğitim[],0,4), (INDEX(Eğitim[],0,7)&gt;=31)*(INDEX(Eğitim[],0,7)&lt;=90), ""), ROW()-4), "")</f>
        <v/>
      </c>
      <c r="L171" s="52" t="str" cm="1">
        <f t="array" aca="1" ref="L171" ca="1">IFERROR(INDEX(_xlfn._xlws.FILTER(INDEX(Eğitim[],0,5), (INDEX(Eğitim[],0,7)&gt;=31)*(INDEX(Eğitim[],0,7)&lt;=90), ""), ROW()-4), "")</f>
        <v/>
      </c>
      <c r="M171" s="35" t="str" cm="1">
        <f t="array" aca="1" ref="M171" ca="1">IFERROR(INDEX(_xlfn._xlws.FILTER(INDEX(Eğitim[],0,7), (INDEX(Eğitim[],0,7)&gt;=31)*(INDEX(Eğitim[],0,7)&lt;=90), ""), ROW()-4), "")</f>
        <v/>
      </c>
      <c r="N171" s="48" t="str" cm="1">
        <f t="array" aca="1" ref="N171" ca="1">IFERROR(INDEX(_xlfn._xlws.FILTER(INDEX(Eğitim[],0,8), (INDEX(Eğitim[],0,7)&gt;=31)*(INDEX(Eğitim[],0,7)&lt;=90), ""), ROW()-4), "")</f>
        <v/>
      </c>
      <c r="O171" s="34"/>
      <c r="P171" s="52"/>
      <c r="Q171" s="52"/>
      <c r="R171" s="35"/>
      <c r="S171" s="48"/>
    </row>
    <row r="172" spans="1:19" x14ac:dyDescent="0.25">
      <c r="A172" s="30">
        <v>168</v>
      </c>
      <c r="B172" s="34" t="str" cm="1">
        <f t="array" aca="1" ref="B172" ca="1">IFERROR(INDEX(_xlfn._xlws.FILTER(INDEX(Eğitim[],0,2), (INDEX(Eğitim[],0,7)&lt;=30)*(INDEX(Eğitim[],0,7)&lt;&gt;"")*(INDEX(Eğitim[],0,7)&lt;&gt;-1), ""), ROW()-4), "")</f>
        <v/>
      </c>
      <c r="C172" s="52" t="str" cm="1">
        <f t="array" aca="1" ref="C172" ca="1">IFERROR(INDEX(_xlfn._xlws.FILTER(INDEX(Eğitim[],0,3), (INDEX(Eğitim[],0,7)&lt;=30)*(INDEX(Eğitim[],0,7)&lt;&gt;"")*(INDEX(Eğitim[],0,7)&lt;&gt;-1), ""), ROW()-4), "")</f>
        <v/>
      </c>
      <c r="D172" s="52" t="str" cm="1">
        <f t="array" aca="1" ref="D172" ca="1">IFERROR(INDEX(_xlfn._xlws.FILTER(INDEX(Eğitim[],0,4), (INDEX(Eğitim[],0,7)&lt;=30)*(INDEX(Eğitim[],0,7)&lt;&gt;"")*(INDEX(Eğitim[],0,7)&lt;&gt;-1), ""), ROW()-4), "")</f>
        <v/>
      </c>
      <c r="E172" s="52" t="str" cm="1">
        <f t="array" aca="1" ref="E172" ca="1">IFERROR(INDEX(_xlfn._xlws.FILTER(INDEX(Eğitim[],0,5), (INDEX(Eğitim[],0,7)&lt;=30)*(INDEX(Eğitim[],0,7)&lt;&gt;"")*(INDEX(Eğitim[],0,7)&lt;&gt;-1), ""), ROW()-4), "")</f>
        <v/>
      </c>
      <c r="F172" s="35" t="str" cm="1">
        <f t="array" aca="1" ref="F172" ca="1">IFERROR(INDEX(_xlfn._xlws.FILTER(INDEX(Eğitim[],0,7), (INDEX(Eğitim[],0,7)&lt;=30)*(INDEX(Eğitim[],0,7)&lt;&gt;"")*(INDEX(Eğitim[],0,7)&lt;&gt;-1), ""), ROW()-4), "")</f>
        <v/>
      </c>
      <c r="G172" s="44" t="str" cm="1">
        <f t="array" aca="1" ref="G172" ca="1">IFERROR(INDEX(_xlfn._xlws.FILTER(INDEX(Eğitim[],0,8), (INDEX(Eğitim[],0,7)&lt;=30)*(INDEX(Eğitim[],0,7)&lt;&gt;"")*(INDEX(Eğitim[],0,7)&lt;&gt;-1), ""), ROW()-4), "")</f>
        <v/>
      </c>
      <c r="H172" s="30">
        <v>168</v>
      </c>
      <c r="I172" s="34" t="str" cm="1">
        <f t="array" aca="1" ref="I172" ca="1">IFERROR(INDEX(_xlfn._xlws.FILTER(INDEX(Eğitim[],0,2), (INDEX(Eğitim[],0,7)&gt;=31)*(INDEX(Eğitim[],0,7)&lt;=90), ""), ROW()-4), "")</f>
        <v/>
      </c>
      <c r="J172" s="52" t="str" cm="1">
        <f t="array" aca="1" ref="J172" ca="1">IFERROR(INDEX(_xlfn._xlws.FILTER(INDEX(Eğitim[],0,3), (INDEX(Eğitim[],0,7)&gt;=31)*(INDEX(Eğitim[],0,7)&lt;=90), ""), ROW()-4), "")</f>
        <v/>
      </c>
      <c r="K172" s="52" t="str" cm="1">
        <f t="array" aca="1" ref="K172" ca="1">IFERROR(INDEX(_xlfn._xlws.FILTER(INDEX(Eğitim[],0,4), (INDEX(Eğitim[],0,7)&gt;=31)*(INDEX(Eğitim[],0,7)&lt;=90), ""), ROW()-4), "")</f>
        <v/>
      </c>
      <c r="L172" s="52" t="str" cm="1">
        <f t="array" aca="1" ref="L172" ca="1">IFERROR(INDEX(_xlfn._xlws.FILTER(INDEX(Eğitim[],0,5), (INDEX(Eğitim[],0,7)&gt;=31)*(INDEX(Eğitim[],0,7)&lt;=90), ""), ROW()-4), "")</f>
        <v/>
      </c>
      <c r="M172" s="35" t="str" cm="1">
        <f t="array" aca="1" ref="M172" ca="1">IFERROR(INDEX(_xlfn._xlws.FILTER(INDEX(Eğitim[],0,7), (INDEX(Eğitim[],0,7)&gt;=31)*(INDEX(Eğitim[],0,7)&lt;=90), ""), ROW()-4), "")</f>
        <v/>
      </c>
      <c r="N172" s="48" t="str" cm="1">
        <f t="array" aca="1" ref="N172" ca="1">IFERROR(INDEX(_xlfn._xlws.FILTER(INDEX(Eğitim[],0,8), (INDEX(Eğitim[],0,7)&gt;=31)*(INDEX(Eğitim[],0,7)&lt;=90), ""), ROW()-4), "")</f>
        <v/>
      </c>
      <c r="O172" s="34"/>
      <c r="P172" s="52"/>
      <c r="Q172" s="52"/>
      <c r="R172" s="35"/>
      <c r="S172" s="48"/>
    </row>
    <row r="173" spans="1:19" x14ac:dyDescent="0.25">
      <c r="A173" s="43">
        <v>169</v>
      </c>
      <c r="B173" s="34" t="str" cm="1">
        <f t="array" aca="1" ref="B173" ca="1">IFERROR(INDEX(_xlfn._xlws.FILTER(INDEX(Eğitim[],0,2), (INDEX(Eğitim[],0,7)&lt;=30)*(INDEX(Eğitim[],0,7)&lt;&gt;"")*(INDEX(Eğitim[],0,7)&lt;&gt;-1), ""), ROW()-4), "")</f>
        <v/>
      </c>
      <c r="C173" s="52" t="str" cm="1">
        <f t="array" aca="1" ref="C173" ca="1">IFERROR(INDEX(_xlfn._xlws.FILTER(INDEX(Eğitim[],0,3), (INDEX(Eğitim[],0,7)&lt;=30)*(INDEX(Eğitim[],0,7)&lt;&gt;"")*(INDEX(Eğitim[],0,7)&lt;&gt;-1), ""), ROW()-4), "")</f>
        <v/>
      </c>
      <c r="D173" s="52" t="str" cm="1">
        <f t="array" aca="1" ref="D173" ca="1">IFERROR(INDEX(_xlfn._xlws.FILTER(INDEX(Eğitim[],0,4), (INDEX(Eğitim[],0,7)&lt;=30)*(INDEX(Eğitim[],0,7)&lt;&gt;"")*(INDEX(Eğitim[],0,7)&lt;&gt;-1), ""), ROW()-4), "")</f>
        <v/>
      </c>
      <c r="E173" s="52" t="str" cm="1">
        <f t="array" aca="1" ref="E173" ca="1">IFERROR(INDEX(_xlfn._xlws.FILTER(INDEX(Eğitim[],0,5), (INDEX(Eğitim[],0,7)&lt;=30)*(INDEX(Eğitim[],0,7)&lt;&gt;"")*(INDEX(Eğitim[],0,7)&lt;&gt;-1), ""), ROW()-4), "")</f>
        <v/>
      </c>
      <c r="F173" s="35" t="str" cm="1">
        <f t="array" aca="1" ref="F173" ca="1">IFERROR(INDEX(_xlfn._xlws.FILTER(INDEX(Eğitim[],0,7), (INDEX(Eğitim[],0,7)&lt;=30)*(INDEX(Eğitim[],0,7)&lt;&gt;"")*(INDEX(Eğitim[],0,7)&lt;&gt;-1), ""), ROW()-4), "")</f>
        <v/>
      </c>
      <c r="G173" s="44" t="str" cm="1">
        <f t="array" aca="1" ref="G173" ca="1">IFERROR(INDEX(_xlfn._xlws.FILTER(INDEX(Eğitim[],0,8), (INDEX(Eğitim[],0,7)&lt;=30)*(INDEX(Eğitim[],0,7)&lt;&gt;"")*(INDEX(Eğitim[],0,7)&lt;&gt;-1), ""), ROW()-4), "")</f>
        <v/>
      </c>
      <c r="H173" s="43">
        <v>169</v>
      </c>
      <c r="I173" s="34" t="str" cm="1">
        <f t="array" aca="1" ref="I173" ca="1">IFERROR(INDEX(_xlfn._xlws.FILTER(INDEX(Eğitim[],0,2), (INDEX(Eğitim[],0,7)&gt;=31)*(INDEX(Eğitim[],0,7)&lt;=90), ""), ROW()-4), "")</f>
        <v/>
      </c>
      <c r="J173" s="52" t="str" cm="1">
        <f t="array" aca="1" ref="J173" ca="1">IFERROR(INDEX(_xlfn._xlws.FILTER(INDEX(Eğitim[],0,3), (INDEX(Eğitim[],0,7)&gt;=31)*(INDEX(Eğitim[],0,7)&lt;=90), ""), ROW()-4), "")</f>
        <v/>
      </c>
      <c r="K173" s="52" t="str" cm="1">
        <f t="array" aca="1" ref="K173" ca="1">IFERROR(INDEX(_xlfn._xlws.FILTER(INDEX(Eğitim[],0,4), (INDEX(Eğitim[],0,7)&gt;=31)*(INDEX(Eğitim[],0,7)&lt;=90), ""), ROW()-4), "")</f>
        <v/>
      </c>
      <c r="L173" s="52" t="str" cm="1">
        <f t="array" aca="1" ref="L173" ca="1">IFERROR(INDEX(_xlfn._xlws.FILTER(INDEX(Eğitim[],0,5), (INDEX(Eğitim[],0,7)&gt;=31)*(INDEX(Eğitim[],0,7)&lt;=90), ""), ROW()-4), "")</f>
        <v/>
      </c>
      <c r="M173" s="35" t="str" cm="1">
        <f t="array" aca="1" ref="M173" ca="1">IFERROR(INDEX(_xlfn._xlws.FILTER(INDEX(Eğitim[],0,7), (INDEX(Eğitim[],0,7)&gt;=31)*(INDEX(Eğitim[],0,7)&lt;=90), ""), ROW()-4), "")</f>
        <v/>
      </c>
      <c r="N173" s="48" t="str" cm="1">
        <f t="array" aca="1" ref="N173" ca="1">IFERROR(INDEX(_xlfn._xlws.FILTER(INDEX(Eğitim[],0,8), (INDEX(Eğitim[],0,7)&gt;=31)*(INDEX(Eğitim[],0,7)&lt;=90), ""), ROW()-4), "")</f>
        <v/>
      </c>
      <c r="O173" s="34"/>
      <c r="P173" s="52"/>
      <c r="Q173" s="52"/>
      <c r="R173" s="35"/>
      <c r="S173" s="48"/>
    </row>
    <row r="174" spans="1:19" x14ac:dyDescent="0.25">
      <c r="A174" s="30">
        <v>170</v>
      </c>
      <c r="B174" s="34" t="str" cm="1">
        <f t="array" aca="1" ref="B174" ca="1">IFERROR(INDEX(_xlfn._xlws.FILTER(INDEX(Eğitim[],0,2), (INDEX(Eğitim[],0,7)&lt;=30)*(INDEX(Eğitim[],0,7)&lt;&gt;"")*(INDEX(Eğitim[],0,7)&lt;&gt;-1), ""), ROW()-4), "")</f>
        <v/>
      </c>
      <c r="C174" s="52" t="str" cm="1">
        <f t="array" aca="1" ref="C174" ca="1">IFERROR(INDEX(_xlfn._xlws.FILTER(INDEX(Eğitim[],0,3), (INDEX(Eğitim[],0,7)&lt;=30)*(INDEX(Eğitim[],0,7)&lt;&gt;"")*(INDEX(Eğitim[],0,7)&lt;&gt;-1), ""), ROW()-4), "")</f>
        <v/>
      </c>
      <c r="D174" s="52" t="str" cm="1">
        <f t="array" aca="1" ref="D174" ca="1">IFERROR(INDEX(_xlfn._xlws.FILTER(INDEX(Eğitim[],0,4), (INDEX(Eğitim[],0,7)&lt;=30)*(INDEX(Eğitim[],0,7)&lt;&gt;"")*(INDEX(Eğitim[],0,7)&lt;&gt;-1), ""), ROW()-4), "")</f>
        <v/>
      </c>
      <c r="E174" s="52" t="str" cm="1">
        <f t="array" aca="1" ref="E174" ca="1">IFERROR(INDEX(_xlfn._xlws.FILTER(INDEX(Eğitim[],0,5), (INDEX(Eğitim[],0,7)&lt;=30)*(INDEX(Eğitim[],0,7)&lt;&gt;"")*(INDEX(Eğitim[],0,7)&lt;&gt;-1), ""), ROW()-4), "")</f>
        <v/>
      </c>
      <c r="F174" s="35" t="str" cm="1">
        <f t="array" aca="1" ref="F174" ca="1">IFERROR(INDEX(_xlfn._xlws.FILTER(INDEX(Eğitim[],0,7), (INDEX(Eğitim[],0,7)&lt;=30)*(INDEX(Eğitim[],0,7)&lt;&gt;"")*(INDEX(Eğitim[],0,7)&lt;&gt;-1), ""), ROW()-4), "")</f>
        <v/>
      </c>
      <c r="G174" s="44" t="str" cm="1">
        <f t="array" aca="1" ref="G174" ca="1">IFERROR(INDEX(_xlfn._xlws.FILTER(INDEX(Eğitim[],0,8), (INDEX(Eğitim[],0,7)&lt;=30)*(INDEX(Eğitim[],0,7)&lt;&gt;"")*(INDEX(Eğitim[],0,7)&lt;&gt;-1), ""), ROW()-4), "")</f>
        <v/>
      </c>
      <c r="H174" s="30">
        <v>170</v>
      </c>
      <c r="I174" s="34" t="str" cm="1">
        <f t="array" aca="1" ref="I174" ca="1">IFERROR(INDEX(_xlfn._xlws.FILTER(INDEX(Eğitim[],0,2), (INDEX(Eğitim[],0,7)&gt;=31)*(INDEX(Eğitim[],0,7)&lt;=90), ""), ROW()-4), "")</f>
        <v/>
      </c>
      <c r="J174" s="52" t="str" cm="1">
        <f t="array" aca="1" ref="J174" ca="1">IFERROR(INDEX(_xlfn._xlws.FILTER(INDEX(Eğitim[],0,3), (INDEX(Eğitim[],0,7)&gt;=31)*(INDEX(Eğitim[],0,7)&lt;=90), ""), ROW()-4), "")</f>
        <v/>
      </c>
      <c r="K174" s="52" t="str" cm="1">
        <f t="array" aca="1" ref="K174" ca="1">IFERROR(INDEX(_xlfn._xlws.FILTER(INDEX(Eğitim[],0,4), (INDEX(Eğitim[],0,7)&gt;=31)*(INDEX(Eğitim[],0,7)&lt;=90), ""), ROW()-4), "")</f>
        <v/>
      </c>
      <c r="L174" s="52" t="str" cm="1">
        <f t="array" aca="1" ref="L174" ca="1">IFERROR(INDEX(_xlfn._xlws.FILTER(INDEX(Eğitim[],0,5), (INDEX(Eğitim[],0,7)&gt;=31)*(INDEX(Eğitim[],0,7)&lt;=90), ""), ROW()-4), "")</f>
        <v/>
      </c>
      <c r="M174" s="35" t="str" cm="1">
        <f t="array" aca="1" ref="M174" ca="1">IFERROR(INDEX(_xlfn._xlws.FILTER(INDEX(Eğitim[],0,7), (INDEX(Eğitim[],0,7)&gt;=31)*(INDEX(Eğitim[],0,7)&lt;=90), ""), ROW()-4), "")</f>
        <v/>
      </c>
      <c r="N174" s="48" t="str" cm="1">
        <f t="array" aca="1" ref="N174" ca="1">IFERROR(INDEX(_xlfn._xlws.FILTER(INDEX(Eğitim[],0,8), (INDEX(Eğitim[],0,7)&gt;=31)*(INDEX(Eğitim[],0,7)&lt;=90), ""), ROW()-4), "")</f>
        <v/>
      </c>
      <c r="O174" s="34"/>
      <c r="P174" s="52"/>
      <c r="Q174" s="52"/>
      <c r="R174" s="35"/>
      <c r="S174" s="48"/>
    </row>
    <row r="175" spans="1:19" x14ac:dyDescent="0.25">
      <c r="A175" s="43">
        <v>171</v>
      </c>
      <c r="B175" s="34" t="str" cm="1">
        <f t="array" aca="1" ref="B175" ca="1">IFERROR(INDEX(_xlfn._xlws.FILTER(INDEX(Eğitim[],0,2), (INDEX(Eğitim[],0,7)&lt;=30)*(INDEX(Eğitim[],0,7)&lt;&gt;"")*(INDEX(Eğitim[],0,7)&lt;&gt;-1), ""), ROW()-4), "")</f>
        <v/>
      </c>
      <c r="C175" s="52" t="str" cm="1">
        <f t="array" aca="1" ref="C175" ca="1">IFERROR(INDEX(_xlfn._xlws.FILTER(INDEX(Eğitim[],0,3), (INDEX(Eğitim[],0,7)&lt;=30)*(INDEX(Eğitim[],0,7)&lt;&gt;"")*(INDEX(Eğitim[],0,7)&lt;&gt;-1), ""), ROW()-4), "")</f>
        <v/>
      </c>
      <c r="D175" s="52" t="str" cm="1">
        <f t="array" aca="1" ref="D175" ca="1">IFERROR(INDEX(_xlfn._xlws.FILTER(INDEX(Eğitim[],0,4), (INDEX(Eğitim[],0,7)&lt;=30)*(INDEX(Eğitim[],0,7)&lt;&gt;"")*(INDEX(Eğitim[],0,7)&lt;&gt;-1), ""), ROW()-4), "")</f>
        <v/>
      </c>
      <c r="E175" s="52" t="str" cm="1">
        <f t="array" aca="1" ref="E175" ca="1">IFERROR(INDEX(_xlfn._xlws.FILTER(INDEX(Eğitim[],0,5), (INDEX(Eğitim[],0,7)&lt;=30)*(INDEX(Eğitim[],0,7)&lt;&gt;"")*(INDEX(Eğitim[],0,7)&lt;&gt;-1), ""), ROW()-4), "")</f>
        <v/>
      </c>
      <c r="F175" s="35" t="str" cm="1">
        <f t="array" aca="1" ref="F175" ca="1">IFERROR(INDEX(_xlfn._xlws.FILTER(INDEX(Eğitim[],0,7), (INDEX(Eğitim[],0,7)&lt;=30)*(INDEX(Eğitim[],0,7)&lt;&gt;"")*(INDEX(Eğitim[],0,7)&lt;&gt;-1), ""), ROW()-4), "")</f>
        <v/>
      </c>
      <c r="G175" s="44" t="str" cm="1">
        <f t="array" aca="1" ref="G175" ca="1">IFERROR(INDEX(_xlfn._xlws.FILTER(INDEX(Eğitim[],0,8), (INDEX(Eğitim[],0,7)&lt;=30)*(INDEX(Eğitim[],0,7)&lt;&gt;"")*(INDEX(Eğitim[],0,7)&lt;&gt;-1), ""), ROW()-4), "")</f>
        <v/>
      </c>
      <c r="H175" s="43">
        <v>171</v>
      </c>
      <c r="I175" s="34" t="str" cm="1">
        <f t="array" aca="1" ref="I175" ca="1">IFERROR(INDEX(_xlfn._xlws.FILTER(INDEX(Eğitim[],0,2), (INDEX(Eğitim[],0,7)&gt;=31)*(INDEX(Eğitim[],0,7)&lt;=90), ""), ROW()-4), "")</f>
        <v/>
      </c>
      <c r="J175" s="52" t="str" cm="1">
        <f t="array" aca="1" ref="J175" ca="1">IFERROR(INDEX(_xlfn._xlws.FILTER(INDEX(Eğitim[],0,3), (INDEX(Eğitim[],0,7)&gt;=31)*(INDEX(Eğitim[],0,7)&lt;=90), ""), ROW()-4), "")</f>
        <v/>
      </c>
      <c r="K175" s="52" t="str" cm="1">
        <f t="array" aca="1" ref="K175" ca="1">IFERROR(INDEX(_xlfn._xlws.FILTER(INDEX(Eğitim[],0,4), (INDEX(Eğitim[],0,7)&gt;=31)*(INDEX(Eğitim[],0,7)&lt;=90), ""), ROW()-4), "")</f>
        <v/>
      </c>
      <c r="L175" s="52" t="str" cm="1">
        <f t="array" aca="1" ref="L175" ca="1">IFERROR(INDEX(_xlfn._xlws.FILTER(INDEX(Eğitim[],0,5), (INDEX(Eğitim[],0,7)&gt;=31)*(INDEX(Eğitim[],0,7)&lt;=90), ""), ROW()-4), "")</f>
        <v/>
      </c>
      <c r="M175" s="35" t="str" cm="1">
        <f t="array" aca="1" ref="M175" ca="1">IFERROR(INDEX(_xlfn._xlws.FILTER(INDEX(Eğitim[],0,7), (INDEX(Eğitim[],0,7)&gt;=31)*(INDEX(Eğitim[],0,7)&lt;=90), ""), ROW()-4), "")</f>
        <v/>
      </c>
      <c r="N175" s="48" t="str" cm="1">
        <f t="array" aca="1" ref="N175" ca="1">IFERROR(INDEX(_xlfn._xlws.FILTER(INDEX(Eğitim[],0,8), (INDEX(Eğitim[],0,7)&gt;=31)*(INDEX(Eğitim[],0,7)&lt;=90), ""), ROW()-4), "")</f>
        <v/>
      </c>
      <c r="O175" s="34"/>
      <c r="P175" s="52"/>
      <c r="Q175" s="52"/>
      <c r="R175" s="35"/>
      <c r="S175" s="48"/>
    </row>
    <row r="176" spans="1:19" x14ac:dyDescent="0.25">
      <c r="A176" s="43">
        <v>172</v>
      </c>
      <c r="B176" s="34" t="str" cm="1">
        <f t="array" aca="1" ref="B176" ca="1">IFERROR(INDEX(_xlfn._xlws.FILTER(INDEX(Eğitim[],0,2), (INDEX(Eğitim[],0,7)&lt;=30)*(INDEX(Eğitim[],0,7)&lt;&gt;"")*(INDEX(Eğitim[],0,7)&lt;&gt;-1), ""), ROW()-4), "")</f>
        <v/>
      </c>
      <c r="C176" s="52" t="str" cm="1">
        <f t="array" aca="1" ref="C176" ca="1">IFERROR(INDEX(_xlfn._xlws.FILTER(INDEX(Eğitim[],0,3), (INDEX(Eğitim[],0,7)&lt;=30)*(INDEX(Eğitim[],0,7)&lt;&gt;"")*(INDEX(Eğitim[],0,7)&lt;&gt;-1), ""), ROW()-4), "")</f>
        <v/>
      </c>
      <c r="D176" s="52" t="str" cm="1">
        <f t="array" aca="1" ref="D176" ca="1">IFERROR(INDEX(_xlfn._xlws.FILTER(INDEX(Eğitim[],0,4), (INDEX(Eğitim[],0,7)&lt;=30)*(INDEX(Eğitim[],0,7)&lt;&gt;"")*(INDEX(Eğitim[],0,7)&lt;&gt;-1), ""), ROW()-4), "")</f>
        <v/>
      </c>
      <c r="E176" s="52" t="str" cm="1">
        <f t="array" aca="1" ref="E176" ca="1">IFERROR(INDEX(_xlfn._xlws.FILTER(INDEX(Eğitim[],0,5), (INDEX(Eğitim[],0,7)&lt;=30)*(INDEX(Eğitim[],0,7)&lt;&gt;"")*(INDEX(Eğitim[],0,7)&lt;&gt;-1), ""), ROW()-4), "")</f>
        <v/>
      </c>
      <c r="F176" s="35" t="str" cm="1">
        <f t="array" aca="1" ref="F176" ca="1">IFERROR(INDEX(_xlfn._xlws.FILTER(INDEX(Eğitim[],0,7), (INDEX(Eğitim[],0,7)&lt;=30)*(INDEX(Eğitim[],0,7)&lt;&gt;"")*(INDEX(Eğitim[],0,7)&lt;&gt;-1), ""), ROW()-4), "")</f>
        <v/>
      </c>
      <c r="G176" s="44" t="str" cm="1">
        <f t="array" aca="1" ref="G176" ca="1">IFERROR(INDEX(_xlfn._xlws.FILTER(INDEX(Eğitim[],0,8), (INDEX(Eğitim[],0,7)&lt;=30)*(INDEX(Eğitim[],0,7)&lt;&gt;"")*(INDEX(Eğitim[],0,7)&lt;&gt;-1), ""), ROW()-4), "")</f>
        <v/>
      </c>
      <c r="H176" s="43">
        <v>172</v>
      </c>
      <c r="I176" s="34" t="str" cm="1">
        <f t="array" aca="1" ref="I176" ca="1">IFERROR(INDEX(_xlfn._xlws.FILTER(INDEX(Eğitim[],0,2), (INDEX(Eğitim[],0,7)&gt;=31)*(INDEX(Eğitim[],0,7)&lt;=90), ""), ROW()-4), "")</f>
        <v/>
      </c>
      <c r="J176" s="52" t="str" cm="1">
        <f t="array" aca="1" ref="J176" ca="1">IFERROR(INDEX(_xlfn._xlws.FILTER(INDEX(Eğitim[],0,3), (INDEX(Eğitim[],0,7)&gt;=31)*(INDEX(Eğitim[],0,7)&lt;=90), ""), ROW()-4), "")</f>
        <v/>
      </c>
      <c r="K176" s="52" t="str" cm="1">
        <f t="array" aca="1" ref="K176" ca="1">IFERROR(INDEX(_xlfn._xlws.FILTER(INDEX(Eğitim[],0,4), (INDEX(Eğitim[],0,7)&gt;=31)*(INDEX(Eğitim[],0,7)&lt;=90), ""), ROW()-4), "")</f>
        <v/>
      </c>
      <c r="L176" s="52" t="str" cm="1">
        <f t="array" aca="1" ref="L176" ca="1">IFERROR(INDEX(_xlfn._xlws.FILTER(INDEX(Eğitim[],0,5), (INDEX(Eğitim[],0,7)&gt;=31)*(INDEX(Eğitim[],0,7)&lt;=90), ""), ROW()-4), "")</f>
        <v/>
      </c>
      <c r="M176" s="35" t="str" cm="1">
        <f t="array" aca="1" ref="M176" ca="1">IFERROR(INDEX(_xlfn._xlws.FILTER(INDEX(Eğitim[],0,7), (INDEX(Eğitim[],0,7)&gt;=31)*(INDEX(Eğitim[],0,7)&lt;=90), ""), ROW()-4), "")</f>
        <v/>
      </c>
      <c r="N176" s="48" t="str" cm="1">
        <f t="array" aca="1" ref="N176" ca="1">IFERROR(INDEX(_xlfn._xlws.FILTER(INDEX(Eğitim[],0,8), (INDEX(Eğitim[],0,7)&gt;=31)*(INDEX(Eğitim[],0,7)&lt;=90), ""), ROW()-4), "")</f>
        <v/>
      </c>
      <c r="O176" s="34"/>
      <c r="P176" s="52"/>
      <c r="Q176" s="52"/>
      <c r="R176" s="35"/>
      <c r="S176" s="48"/>
    </row>
    <row r="177" spans="1:19" x14ac:dyDescent="0.25">
      <c r="A177" s="30">
        <v>173</v>
      </c>
      <c r="B177" s="34" t="str" cm="1">
        <f t="array" aca="1" ref="B177" ca="1">IFERROR(INDEX(_xlfn._xlws.FILTER(INDEX(Eğitim[],0,2), (INDEX(Eğitim[],0,7)&lt;=30)*(INDEX(Eğitim[],0,7)&lt;&gt;"")*(INDEX(Eğitim[],0,7)&lt;&gt;-1), ""), ROW()-4), "")</f>
        <v/>
      </c>
      <c r="C177" s="52" t="str" cm="1">
        <f t="array" aca="1" ref="C177" ca="1">IFERROR(INDEX(_xlfn._xlws.FILTER(INDEX(Eğitim[],0,3), (INDEX(Eğitim[],0,7)&lt;=30)*(INDEX(Eğitim[],0,7)&lt;&gt;"")*(INDEX(Eğitim[],0,7)&lt;&gt;-1), ""), ROW()-4), "")</f>
        <v/>
      </c>
      <c r="D177" s="52" t="str" cm="1">
        <f t="array" aca="1" ref="D177" ca="1">IFERROR(INDEX(_xlfn._xlws.FILTER(INDEX(Eğitim[],0,4), (INDEX(Eğitim[],0,7)&lt;=30)*(INDEX(Eğitim[],0,7)&lt;&gt;"")*(INDEX(Eğitim[],0,7)&lt;&gt;-1), ""), ROW()-4), "")</f>
        <v/>
      </c>
      <c r="E177" s="52" t="str" cm="1">
        <f t="array" aca="1" ref="E177" ca="1">IFERROR(INDEX(_xlfn._xlws.FILTER(INDEX(Eğitim[],0,5), (INDEX(Eğitim[],0,7)&lt;=30)*(INDEX(Eğitim[],0,7)&lt;&gt;"")*(INDEX(Eğitim[],0,7)&lt;&gt;-1), ""), ROW()-4), "")</f>
        <v/>
      </c>
      <c r="F177" s="35" t="str" cm="1">
        <f t="array" aca="1" ref="F177" ca="1">IFERROR(INDEX(_xlfn._xlws.FILTER(INDEX(Eğitim[],0,7), (INDEX(Eğitim[],0,7)&lt;=30)*(INDEX(Eğitim[],0,7)&lt;&gt;"")*(INDEX(Eğitim[],0,7)&lt;&gt;-1), ""), ROW()-4), "")</f>
        <v/>
      </c>
      <c r="G177" s="44" t="str" cm="1">
        <f t="array" aca="1" ref="G177" ca="1">IFERROR(INDEX(_xlfn._xlws.FILTER(INDEX(Eğitim[],0,8), (INDEX(Eğitim[],0,7)&lt;=30)*(INDEX(Eğitim[],0,7)&lt;&gt;"")*(INDEX(Eğitim[],0,7)&lt;&gt;-1), ""), ROW()-4), "")</f>
        <v/>
      </c>
      <c r="H177" s="30">
        <v>173</v>
      </c>
      <c r="I177" s="34" t="str" cm="1">
        <f t="array" aca="1" ref="I177" ca="1">IFERROR(INDEX(_xlfn._xlws.FILTER(INDEX(Eğitim[],0,2), (INDEX(Eğitim[],0,7)&gt;=31)*(INDEX(Eğitim[],0,7)&lt;=90), ""), ROW()-4), "")</f>
        <v/>
      </c>
      <c r="J177" s="52" t="str" cm="1">
        <f t="array" aca="1" ref="J177" ca="1">IFERROR(INDEX(_xlfn._xlws.FILTER(INDEX(Eğitim[],0,3), (INDEX(Eğitim[],0,7)&gt;=31)*(INDEX(Eğitim[],0,7)&lt;=90), ""), ROW()-4), "")</f>
        <v/>
      </c>
      <c r="K177" s="52" t="str" cm="1">
        <f t="array" aca="1" ref="K177" ca="1">IFERROR(INDEX(_xlfn._xlws.FILTER(INDEX(Eğitim[],0,4), (INDEX(Eğitim[],0,7)&gt;=31)*(INDEX(Eğitim[],0,7)&lt;=90), ""), ROW()-4), "")</f>
        <v/>
      </c>
      <c r="L177" s="52" t="str" cm="1">
        <f t="array" aca="1" ref="L177" ca="1">IFERROR(INDEX(_xlfn._xlws.FILTER(INDEX(Eğitim[],0,5), (INDEX(Eğitim[],0,7)&gt;=31)*(INDEX(Eğitim[],0,7)&lt;=90), ""), ROW()-4), "")</f>
        <v/>
      </c>
      <c r="M177" s="35" t="str" cm="1">
        <f t="array" aca="1" ref="M177" ca="1">IFERROR(INDEX(_xlfn._xlws.FILTER(INDEX(Eğitim[],0,7), (INDEX(Eğitim[],0,7)&gt;=31)*(INDEX(Eğitim[],0,7)&lt;=90), ""), ROW()-4), "")</f>
        <v/>
      </c>
      <c r="N177" s="48" t="str" cm="1">
        <f t="array" aca="1" ref="N177" ca="1">IFERROR(INDEX(_xlfn._xlws.FILTER(INDEX(Eğitim[],0,8), (INDEX(Eğitim[],0,7)&gt;=31)*(INDEX(Eğitim[],0,7)&lt;=90), ""), ROW()-4), "")</f>
        <v/>
      </c>
      <c r="O177" s="34"/>
      <c r="P177" s="52"/>
      <c r="Q177" s="52"/>
      <c r="R177" s="35"/>
      <c r="S177" s="48"/>
    </row>
    <row r="178" spans="1:19" x14ac:dyDescent="0.25">
      <c r="A178" s="43">
        <v>174</v>
      </c>
      <c r="B178" s="34" t="str" cm="1">
        <f t="array" aca="1" ref="B178" ca="1">IFERROR(INDEX(_xlfn._xlws.FILTER(INDEX(Eğitim[],0,2), (INDEX(Eğitim[],0,7)&lt;=30)*(INDEX(Eğitim[],0,7)&lt;&gt;"")*(INDEX(Eğitim[],0,7)&lt;&gt;-1), ""), ROW()-4), "")</f>
        <v/>
      </c>
      <c r="C178" s="52" t="str" cm="1">
        <f t="array" aca="1" ref="C178" ca="1">IFERROR(INDEX(_xlfn._xlws.FILTER(INDEX(Eğitim[],0,3), (INDEX(Eğitim[],0,7)&lt;=30)*(INDEX(Eğitim[],0,7)&lt;&gt;"")*(INDEX(Eğitim[],0,7)&lt;&gt;-1), ""), ROW()-4), "")</f>
        <v/>
      </c>
      <c r="D178" s="52" t="str" cm="1">
        <f t="array" aca="1" ref="D178" ca="1">IFERROR(INDEX(_xlfn._xlws.FILTER(INDEX(Eğitim[],0,4), (INDEX(Eğitim[],0,7)&lt;=30)*(INDEX(Eğitim[],0,7)&lt;&gt;"")*(INDEX(Eğitim[],0,7)&lt;&gt;-1), ""), ROW()-4), "")</f>
        <v/>
      </c>
      <c r="E178" s="52" t="str" cm="1">
        <f t="array" aca="1" ref="E178" ca="1">IFERROR(INDEX(_xlfn._xlws.FILTER(INDEX(Eğitim[],0,5), (INDEX(Eğitim[],0,7)&lt;=30)*(INDEX(Eğitim[],0,7)&lt;&gt;"")*(INDEX(Eğitim[],0,7)&lt;&gt;-1), ""), ROW()-4), "")</f>
        <v/>
      </c>
      <c r="F178" s="35" t="str" cm="1">
        <f t="array" aca="1" ref="F178" ca="1">IFERROR(INDEX(_xlfn._xlws.FILTER(INDEX(Eğitim[],0,7), (INDEX(Eğitim[],0,7)&lt;=30)*(INDEX(Eğitim[],0,7)&lt;&gt;"")*(INDEX(Eğitim[],0,7)&lt;&gt;-1), ""), ROW()-4), "")</f>
        <v/>
      </c>
      <c r="G178" s="44" t="str" cm="1">
        <f t="array" aca="1" ref="G178" ca="1">IFERROR(INDEX(_xlfn._xlws.FILTER(INDEX(Eğitim[],0,8), (INDEX(Eğitim[],0,7)&lt;=30)*(INDEX(Eğitim[],0,7)&lt;&gt;"")*(INDEX(Eğitim[],0,7)&lt;&gt;-1), ""), ROW()-4), "")</f>
        <v/>
      </c>
      <c r="H178" s="43">
        <v>174</v>
      </c>
      <c r="I178" s="34" t="str" cm="1">
        <f t="array" aca="1" ref="I178" ca="1">IFERROR(INDEX(_xlfn._xlws.FILTER(INDEX(Eğitim[],0,2), (INDEX(Eğitim[],0,7)&gt;=31)*(INDEX(Eğitim[],0,7)&lt;=90), ""), ROW()-4), "")</f>
        <v/>
      </c>
      <c r="J178" s="52" t="str" cm="1">
        <f t="array" aca="1" ref="J178" ca="1">IFERROR(INDEX(_xlfn._xlws.FILTER(INDEX(Eğitim[],0,3), (INDEX(Eğitim[],0,7)&gt;=31)*(INDEX(Eğitim[],0,7)&lt;=90), ""), ROW()-4), "")</f>
        <v/>
      </c>
      <c r="K178" s="52" t="str" cm="1">
        <f t="array" aca="1" ref="K178" ca="1">IFERROR(INDEX(_xlfn._xlws.FILTER(INDEX(Eğitim[],0,4), (INDEX(Eğitim[],0,7)&gt;=31)*(INDEX(Eğitim[],0,7)&lt;=90), ""), ROW()-4), "")</f>
        <v/>
      </c>
      <c r="L178" s="52" t="str" cm="1">
        <f t="array" aca="1" ref="L178" ca="1">IFERROR(INDEX(_xlfn._xlws.FILTER(INDEX(Eğitim[],0,5), (INDEX(Eğitim[],0,7)&gt;=31)*(INDEX(Eğitim[],0,7)&lt;=90), ""), ROW()-4), "")</f>
        <v/>
      </c>
      <c r="M178" s="35" t="str" cm="1">
        <f t="array" aca="1" ref="M178" ca="1">IFERROR(INDEX(_xlfn._xlws.FILTER(INDEX(Eğitim[],0,7), (INDEX(Eğitim[],0,7)&gt;=31)*(INDEX(Eğitim[],0,7)&lt;=90), ""), ROW()-4), "")</f>
        <v/>
      </c>
      <c r="N178" s="48" t="str" cm="1">
        <f t="array" aca="1" ref="N178" ca="1">IFERROR(INDEX(_xlfn._xlws.FILTER(INDEX(Eğitim[],0,8), (INDEX(Eğitim[],0,7)&gt;=31)*(INDEX(Eğitim[],0,7)&lt;=90), ""), ROW()-4), "")</f>
        <v/>
      </c>
      <c r="O178" s="34"/>
      <c r="P178" s="52"/>
      <c r="Q178" s="52"/>
      <c r="R178" s="35"/>
      <c r="S178" s="48"/>
    </row>
    <row r="179" spans="1:19" x14ac:dyDescent="0.25">
      <c r="A179" s="30">
        <v>175</v>
      </c>
      <c r="B179" s="34" t="str" cm="1">
        <f t="array" aca="1" ref="B179" ca="1">IFERROR(INDEX(_xlfn._xlws.FILTER(INDEX(Eğitim[],0,2), (INDEX(Eğitim[],0,7)&lt;=30)*(INDEX(Eğitim[],0,7)&lt;&gt;"")*(INDEX(Eğitim[],0,7)&lt;&gt;-1), ""), ROW()-4), "")</f>
        <v/>
      </c>
      <c r="C179" s="52" t="str" cm="1">
        <f t="array" aca="1" ref="C179" ca="1">IFERROR(INDEX(_xlfn._xlws.FILTER(INDEX(Eğitim[],0,3), (INDEX(Eğitim[],0,7)&lt;=30)*(INDEX(Eğitim[],0,7)&lt;&gt;"")*(INDEX(Eğitim[],0,7)&lt;&gt;-1), ""), ROW()-4), "")</f>
        <v/>
      </c>
      <c r="D179" s="52" t="str" cm="1">
        <f t="array" aca="1" ref="D179" ca="1">IFERROR(INDEX(_xlfn._xlws.FILTER(INDEX(Eğitim[],0,4), (INDEX(Eğitim[],0,7)&lt;=30)*(INDEX(Eğitim[],0,7)&lt;&gt;"")*(INDEX(Eğitim[],0,7)&lt;&gt;-1), ""), ROW()-4), "")</f>
        <v/>
      </c>
      <c r="E179" s="52" t="str" cm="1">
        <f t="array" aca="1" ref="E179" ca="1">IFERROR(INDEX(_xlfn._xlws.FILTER(INDEX(Eğitim[],0,5), (INDEX(Eğitim[],0,7)&lt;=30)*(INDEX(Eğitim[],0,7)&lt;&gt;"")*(INDEX(Eğitim[],0,7)&lt;&gt;-1), ""), ROW()-4), "")</f>
        <v/>
      </c>
      <c r="F179" s="35" t="str" cm="1">
        <f t="array" aca="1" ref="F179" ca="1">IFERROR(INDEX(_xlfn._xlws.FILTER(INDEX(Eğitim[],0,7), (INDEX(Eğitim[],0,7)&lt;=30)*(INDEX(Eğitim[],0,7)&lt;&gt;"")*(INDEX(Eğitim[],0,7)&lt;&gt;-1), ""), ROW()-4), "")</f>
        <v/>
      </c>
      <c r="G179" s="44" t="str" cm="1">
        <f t="array" aca="1" ref="G179" ca="1">IFERROR(INDEX(_xlfn._xlws.FILTER(INDEX(Eğitim[],0,8), (INDEX(Eğitim[],0,7)&lt;=30)*(INDEX(Eğitim[],0,7)&lt;&gt;"")*(INDEX(Eğitim[],0,7)&lt;&gt;-1), ""), ROW()-4), "")</f>
        <v/>
      </c>
      <c r="H179" s="30">
        <v>175</v>
      </c>
      <c r="I179" s="34" t="str" cm="1">
        <f t="array" aca="1" ref="I179" ca="1">IFERROR(INDEX(_xlfn._xlws.FILTER(INDEX(Eğitim[],0,2), (INDEX(Eğitim[],0,7)&gt;=31)*(INDEX(Eğitim[],0,7)&lt;=90), ""), ROW()-4), "")</f>
        <v/>
      </c>
      <c r="J179" s="52" t="str" cm="1">
        <f t="array" aca="1" ref="J179" ca="1">IFERROR(INDEX(_xlfn._xlws.FILTER(INDEX(Eğitim[],0,3), (INDEX(Eğitim[],0,7)&gt;=31)*(INDEX(Eğitim[],0,7)&lt;=90), ""), ROW()-4), "")</f>
        <v/>
      </c>
      <c r="K179" s="52" t="str" cm="1">
        <f t="array" aca="1" ref="K179" ca="1">IFERROR(INDEX(_xlfn._xlws.FILTER(INDEX(Eğitim[],0,4), (INDEX(Eğitim[],0,7)&gt;=31)*(INDEX(Eğitim[],0,7)&lt;=90), ""), ROW()-4), "")</f>
        <v/>
      </c>
      <c r="L179" s="52" t="str" cm="1">
        <f t="array" aca="1" ref="L179" ca="1">IFERROR(INDEX(_xlfn._xlws.FILTER(INDEX(Eğitim[],0,5), (INDEX(Eğitim[],0,7)&gt;=31)*(INDEX(Eğitim[],0,7)&lt;=90), ""), ROW()-4), "")</f>
        <v/>
      </c>
      <c r="M179" s="35" t="str" cm="1">
        <f t="array" aca="1" ref="M179" ca="1">IFERROR(INDEX(_xlfn._xlws.FILTER(INDEX(Eğitim[],0,7), (INDEX(Eğitim[],0,7)&gt;=31)*(INDEX(Eğitim[],0,7)&lt;=90), ""), ROW()-4), "")</f>
        <v/>
      </c>
      <c r="N179" s="48" t="str" cm="1">
        <f t="array" aca="1" ref="N179" ca="1">IFERROR(INDEX(_xlfn._xlws.FILTER(INDEX(Eğitim[],0,8), (INDEX(Eğitim[],0,7)&gt;=31)*(INDEX(Eğitim[],0,7)&lt;=90), ""), ROW()-4), "")</f>
        <v/>
      </c>
      <c r="O179" s="34"/>
      <c r="P179" s="52"/>
      <c r="Q179" s="52"/>
      <c r="R179" s="35"/>
      <c r="S179" s="48"/>
    </row>
    <row r="180" spans="1:19" x14ac:dyDescent="0.25">
      <c r="A180" s="43">
        <v>176</v>
      </c>
      <c r="B180" s="34" t="str" cm="1">
        <f t="array" aca="1" ref="B180" ca="1">IFERROR(INDEX(_xlfn._xlws.FILTER(INDEX(Eğitim[],0,2), (INDEX(Eğitim[],0,7)&lt;=30)*(INDEX(Eğitim[],0,7)&lt;&gt;"")*(INDEX(Eğitim[],0,7)&lt;&gt;-1), ""), ROW()-4), "")</f>
        <v/>
      </c>
      <c r="C180" s="52" t="str" cm="1">
        <f t="array" aca="1" ref="C180" ca="1">IFERROR(INDEX(_xlfn._xlws.FILTER(INDEX(Eğitim[],0,3), (INDEX(Eğitim[],0,7)&lt;=30)*(INDEX(Eğitim[],0,7)&lt;&gt;"")*(INDEX(Eğitim[],0,7)&lt;&gt;-1), ""), ROW()-4), "")</f>
        <v/>
      </c>
      <c r="D180" s="52" t="str" cm="1">
        <f t="array" aca="1" ref="D180" ca="1">IFERROR(INDEX(_xlfn._xlws.FILTER(INDEX(Eğitim[],0,4), (INDEX(Eğitim[],0,7)&lt;=30)*(INDEX(Eğitim[],0,7)&lt;&gt;"")*(INDEX(Eğitim[],0,7)&lt;&gt;-1), ""), ROW()-4), "")</f>
        <v/>
      </c>
      <c r="E180" s="52" t="str" cm="1">
        <f t="array" aca="1" ref="E180" ca="1">IFERROR(INDEX(_xlfn._xlws.FILTER(INDEX(Eğitim[],0,5), (INDEX(Eğitim[],0,7)&lt;=30)*(INDEX(Eğitim[],0,7)&lt;&gt;"")*(INDEX(Eğitim[],0,7)&lt;&gt;-1), ""), ROW()-4), "")</f>
        <v/>
      </c>
      <c r="F180" s="35" t="str" cm="1">
        <f t="array" aca="1" ref="F180" ca="1">IFERROR(INDEX(_xlfn._xlws.FILTER(INDEX(Eğitim[],0,7), (INDEX(Eğitim[],0,7)&lt;=30)*(INDEX(Eğitim[],0,7)&lt;&gt;"")*(INDEX(Eğitim[],0,7)&lt;&gt;-1), ""), ROW()-4), "")</f>
        <v/>
      </c>
      <c r="G180" s="44" t="str" cm="1">
        <f t="array" aca="1" ref="G180" ca="1">IFERROR(INDEX(_xlfn._xlws.FILTER(INDEX(Eğitim[],0,8), (INDEX(Eğitim[],0,7)&lt;=30)*(INDEX(Eğitim[],0,7)&lt;&gt;"")*(INDEX(Eğitim[],0,7)&lt;&gt;-1), ""), ROW()-4), "")</f>
        <v/>
      </c>
      <c r="H180" s="43">
        <v>176</v>
      </c>
      <c r="I180" s="34" t="str" cm="1">
        <f t="array" aca="1" ref="I180" ca="1">IFERROR(INDEX(_xlfn._xlws.FILTER(INDEX(Eğitim[],0,2), (INDEX(Eğitim[],0,7)&gt;=31)*(INDEX(Eğitim[],0,7)&lt;=90), ""), ROW()-4), "")</f>
        <v/>
      </c>
      <c r="J180" s="52" t="str" cm="1">
        <f t="array" aca="1" ref="J180" ca="1">IFERROR(INDEX(_xlfn._xlws.FILTER(INDEX(Eğitim[],0,3), (INDEX(Eğitim[],0,7)&gt;=31)*(INDEX(Eğitim[],0,7)&lt;=90), ""), ROW()-4), "")</f>
        <v/>
      </c>
      <c r="K180" s="52" t="str" cm="1">
        <f t="array" aca="1" ref="K180" ca="1">IFERROR(INDEX(_xlfn._xlws.FILTER(INDEX(Eğitim[],0,4), (INDEX(Eğitim[],0,7)&gt;=31)*(INDEX(Eğitim[],0,7)&lt;=90), ""), ROW()-4), "")</f>
        <v/>
      </c>
      <c r="L180" s="52" t="str" cm="1">
        <f t="array" aca="1" ref="L180" ca="1">IFERROR(INDEX(_xlfn._xlws.FILTER(INDEX(Eğitim[],0,5), (INDEX(Eğitim[],0,7)&gt;=31)*(INDEX(Eğitim[],0,7)&lt;=90), ""), ROW()-4), "")</f>
        <v/>
      </c>
      <c r="M180" s="35" t="str" cm="1">
        <f t="array" aca="1" ref="M180" ca="1">IFERROR(INDEX(_xlfn._xlws.FILTER(INDEX(Eğitim[],0,7), (INDEX(Eğitim[],0,7)&gt;=31)*(INDEX(Eğitim[],0,7)&lt;=90), ""), ROW()-4), "")</f>
        <v/>
      </c>
      <c r="N180" s="48" t="str" cm="1">
        <f t="array" aca="1" ref="N180" ca="1">IFERROR(INDEX(_xlfn._xlws.FILTER(INDEX(Eğitim[],0,8), (INDEX(Eğitim[],0,7)&gt;=31)*(INDEX(Eğitim[],0,7)&lt;=90), ""), ROW()-4), "")</f>
        <v/>
      </c>
      <c r="O180" s="34"/>
      <c r="P180" s="52"/>
      <c r="Q180" s="52"/>
      <c r="R180" s="35"/>
      <c r="S180" s="48"/>
    </row>
    <row r="181" spans="1:19" x14ac:dyDescent="0.25">
      <c r="A181" s="30">
        <v>177</v>
      </c>
      <c r="B181" s="34" t="str" cm="1">
        <f t="array" aca="1" ref="B181" ca="1">IFERROR(INDEX(_xlfn._xlws.FILTER(INDEX(Eğitim[],0,2), (INDEX(Eğitim[],0,7)&lt;=30)*(INDEX(Eğitim[],0,7)&lt;&gt;"")*(INDEX(Eğitim[],0,7)&lt;&gt;-1), ""), ROW()-4), "")</f>
        <v/>
      </c>
      <c r="C181" s="52" t="str" cm="1">
        <f t="array" aca="1" ref="C181" ca="1">IFERROR(INDEX(_xlfn._xlws.FILTER(INDEX(Eğitim[],0,3), (INDEX(Eğitim[],0,7)&lt;=30)*(INDEX(Eğitim[],0,7)&lt;&gt;"")*(INDEX(Eğitim[],0,7)&lt;&gt;-1), ""), ROW()-4), "")</f>
        <v/>
      </c>
      <c r="D181" s="52" t="str" cm="1">
        <f t="array" aca="1" ref="D181" ca="1">IFERROR(INDEX(_xlfn._xlws.FILTER(INDEX(Eğitim[],0,4), (INDEX(Eğitim[],0,7)&lt;=30)*(INDEX(Eğitim[],0,7)&lt;&gt;"")*(INDEX(Eğitim[],0,7)&lt;&gt;-1), ""), ROW()-4), "")</f>
        <v/>
      </c>
      <c r="E181" s="52" t="str" cm="1">
        <f t="array" aca="1" ref="E181" ca="1">IFERROR(INDEX(_xlfn._xlws.FILTER(INDEX(Eğitim[],0,5), (INDEX(Eğitim[],0,7)&lt;=30)*(INDEX(Eğitim[],0,7)&lt;&gt;"")*(INDEX(Eğitim[],0,7)&lt;&gt;-1), ""), ROW()-4), "")</f>
        <v/>
      </c>
      <c r="F181" s="35" t="str" cm="1">
        <f t="array" aca="1" ref="F181" ca="1">IFERROR(INDEX(_xlfn._xlws.FILTER(INDEX(Eğitim[],0,7), (INDEX(Eğitim[],0,7)&lt;=30)*(INDEX(Eğitim[],0,7)&lt;&gt;"")*(INDEX(Eğitim[],0,7)&lt;&gt;-1), ""), ROW()-4), "")</f>
        <v/>
      </c>
      <c r="G181" s="44" t="str" cm="1">
        <f t="array" aca="1" ref="G181" ca="1">IFERROR(INDEX(_xlfn._xlws.FILTER(INDEX(Eğitim[],0,8), (INDEX(Eğitim[],0,7)&lt;=30)*(INDEX(Eğitim[],0,7)&lt;&gt;"")*(INDEX(Eğitim[],0,7)&lt;&gt;-1), ""), ROW()-4), "")</f>
        <v/>
      </c>
      <c r="H181" s="30">
        <v>177</v>
      </c>
      <c r="I181" s="34" t="str" cm="1">
        <f t="array" aca="1" ref="I181" ca="1">IFERROR(INDEX(_xlfn._xlws.FILTER(INDEX(Eğitim[],0,2), (INDEX(Eğitim[],0,7)&gt;=31)*(INDEX(Eğitim[],0,7)&lt;=90), ""), ROW()-4), "")</f>
        <v/>
      </c>
      <c r="J181" s="52" t="str" cm="1">
        <f t="array" aca="1" ref="J181" ca="1">IFERROR(INDEX(_xlfn._xlws.FILTER(INDEX(Eğitim[],0,3), (INDEX(Eğitim[],0,7)&gt;=31)*(INDEX(Eğitim[],0,7)&lt;=90), ""), ROW()-4), "")</f>
        <v/>
      </c>
      <c r="K181" s="52" t="str" cm="1">
        <f t="array" aca="1" ref="K181" ca="1">IFERROR(INDEX(_xlfn._xlws.FILTER(INDEX(Eğitim[],0,4), (INDEX(Eğitim[],0,7)&gt;=31)*(INDEX(Eğitim[],0,7)&lt;=90), ""), ROW()-4), "")</f>
        <v/>
      </c>
      <c r="L181" s="52" t="str" cm="1">
        <f t="array" aca="1" ref="L181" ca="1">IFERROR(INDEX(_xlfn._xlws.FILTER(INDEX(Eğitim[],0,5), (INDEX(Eğitim[],0,7)&gt;=31)*(INDEX(Eğitim[],0,7)&lt;=90), ""), ROW()-4), "")</f>
        <v/>
      </c>
      <c r="M181" s="35" t="str" cm="1">
        <f t="array" aca="1" ref="M181" ca="1">IFERROR(INDEX(_xlfn._xlws.FILTER(INDEX(Eğitim[],0,7), (INDEX(Eğitim[],0,7)&gt;=31)*(INDEX(Eğitim[],0,7)&lt;=90), ""), ROW()-4), "")</f>
        <v/>
      </c>
      <c r="N181" s="48" t="str" cm="1">
        <f t="array" aca="1" ref="N181" ca="1">IFERROR(INDEX(_xlfn._xlws.FILTER(INDEX(Eğitim[],0,8), (INDEX(Eğitim[],0,7)&gt;=31)*(INDEX(Eğitim[],0,7)&lt;=90), ""), ROW()-4), "")</f>
        <v/>
      </c>
      <c r="O181" s="34"/>
      <c r="P181" s="52"/>
      <c r="Q181" s="52"/>
      <c r="R181" s="35"/>
      <c r="S181" s="48"/>
    </row>
    <row r="182" spans="1:19" x14ac:dyDescent="0.25">
      <c r="A182" s="43">
        <v>178</v>
      </c>
      <c r="B182" s="34" t="str" cm="1">
        <f t="array" aca="1" ref="B182" ca="1">IFERROR(INDEX(_xlfn._xlws.FILTER(INDEX(Eğitim[],0,2), (INDEX(Eğitim[],0,7)&lt;=30)*(INDEX(Eğitim[],0,7)&lt;&gt;"")*(INDEX(Eğitim[],0,7)&lt;&gt;-1), ""), ROW()-4), "")</f>
        <v/>
      </c>
      <c r="C182" s="52" t="str" cm="1">
        <f t="array" aca="1" ref="C182" ca="1">IFERROR(INDEX(_xlfn._xlws.FILTER(INDEX(Eğitim[],0,3), (INDEX(Eğitim[],0,7)&lt;=30)*(INDEX(Eğitim[],0,7)&lt;&gt;"")*(INDEX(Eğitim[],0,7)&lt;&gt;-1), ""), ROW()-4), "")</f>
        <v/>
      </c>
      <c r="D182" s="52" t="str" cm="1">
        <f t="array" aca="1" ref="D182" ca="1">IFERROR(INDEX(_xlfn._xlws.FILTER(INDEX(Eğitim[],0,4), (INDEX(Eğitim[],0,7)&lt;=30)*(INDEX(Eğitim[],0,7)&lt;&gt;"")*(INDEX(Eğitim[],0,7)&lt;&gt;-1), ""), ROW()-4), "")</f>
        <v/>
      </c>
      <c r="E182" s="52" t="str" cm="1">
        <f t="array" aca="1" ref="E182" ca="1">IFERROR(INDEX(_xlfn._xlws.FILTER(INDEX(Eğitim[],0,5), (INDEX(Eğitim[],0,7)&lt;=30)*(INDEX(Eğitim[],0,7)&lt;&gt;"")*(INDEX(Eğitim[],0,7)&lt;&gt;-1), ""), ROW()-4), "")</f>
        <v/>
      </c>
      <c r="F182" s="35" t="str" cm="1">
        <f t="array" aca="1" ref="F182" ca="1">IFERROR(INDEX(_xlfn._xlws.FILTER(INDEX(Eğitim[],0,7), (INDEX(Eğitim[],0,7)&lt;=30)*(INDEX(Eğitim[],0,7)&lt;&gt;"")*(INDEX(Eğitim[],0,7)&lt;&gt;-1), ""), ROW()-4), "")</f>
        <v/>
      </c>
      <c r="G182" s="44" t="str" cm="1">
        <f t="array" aca="1" ref="G182" ca="1">IFERROR(INDEX(_xlfn._xlws.FILTER(INDEX(Eğitim[],0,8), (INDEX(Eğitim[],0,7)&lt;=30)*(INDEX(Eğitim[],0,7)&lt;&gt;"")*(INDEX(Eğitim[],0,7)&lt;&gt;-1), ""), ROW()-4), "")</f>
        <v/>
      </c>
      <c r="H182" s="43">
        <v>178</v>
      </c>
      <c r="I182" s="34" t="str" cm="1">
        <f t="array" aca="1" ref="I182" ca="1">IFERROR(INDEX(_xlfn._xlws.FILTER(INDEX(Eğitim[],0,2), (INDEX(Eğitim[],0,7)&gt;=31)*(INDEX(Eğitim[],0,7)&lt;=90), ""), ROW()-4), "")</f>
        <v/>
      </c>
      <c r="J182" s="52" t="str" cm="1">
        <f t="array" aca="1" ref="J182" ca="1">IFERROR(INDEX(_xlfn._xlws.FILTER(INDEX(Eğitim[],0,3), (INDEX(Eğitim[],0,7)&gt;=31)*(INDEX(Eğitim[],0,7)&lt;=90), ""), ROW()-4), "")</f>
        <v/>
      </c>
      <c r="K182" s="52" t="str" cm="1">
        <f t="array" aca="1" ref="K182" ca="1">IFERROR(INDEX(_xlfn._xlws.FILTER(INDEX(Eğitim[],0,4), (INDEX(Eğitim[],0,7)&gt;=31)*(INDEX(Eğitim[],0,7)&lt;=90), ""), ROW()-4), "")</f>
        <v/>
      </c>
      <c r="L182" s="52" t="str" cm="1">
        <f t="array" aca="1" ref="L182" ca="1">IFERROR(INDEX(_xlfn._xlws.FILTER(INDEX(Eğitim[],0,5), (INDEX(Eğitim[],0,7)&gt;=31)*(INDEX(Eğitim[],0,7)&lt;=90), ""), ROW()-4), "")</f>
        <v/>
      </c>
      <c r="M182" s="35" t="str" cm="1">
        <f t="array" aca="1" ref="M182" ca="1">IFERROR(INDEX(_xlfn._xlws.FILTER(INDEX(Eğitim[],0,7), (INDEX(Eğitim[],0,7)&gt;=31)*(INDEX(Eğitim[],0,7)&lt;=90), ""), ROW()-4), "")</f>
        <v/>
      </c>
      <c r="N182" s="48" t="str" cm="1">
        <f t="array" aca="1" ref="N182" ca="1">IFERROR(INDEX(_xlfn._xlws.FILTER(INDEX(Eğitim[],0,8), (INDEX(Eğitim[],0,7)&gt;=31)*(INDEX(Eğitim[],0,7)&lt;=90), ""), ROW()-4), "")</f>
        <v/>
      </c>
      <c r="O182" s="34"/>
      <c r="P182" s="52"/>
      <c r="Q182" s="52"/>
      <c r="R182" s="35"/>
      <c r="S182" s="48"/>
    </row>
    <row r="183" spans="1:19" x14ac:dyDescent="0.25">
      <c r="A183" s="30">
        <v>179</v>
      </c>
      <c r="B183" s="34" t="str" cm="1">
        <f t="array" aca="1" ref="B183" ca="1">IFERROR(INDEX(_xlfn._xlws.FILTER(INDEX(Eğitim[],0,2), (INDEX(Eğitim[],0,7)&lt;=30)*(INDEX(Eğitim[],0,7)&lt;&gt;"")*(INDEX(Eğitim[],0,7)&lt;&gt;-1), ""), ROW()-4), "")</f>
        <v/>
      </c>
      <c r="C183" s="52" t="str" cm="1">
        <f t="array" aca="1" ref="C183" ca="1">IFERROR(INDEX(_xlfn._xlws.FILTER(INDEX(Eğitim[],0,3), (INDEX(Eğitim[],0,7)&lt;=30)*(INDEX(Eğitim[],0,7)&lt;&gt;"")*(INDEX(Eğitim[],0,7)&lt;&gt;-1), ""), ROW()-4), "")</f>
        <v/>
      </c>
      <c r="D183" s="52" t="str" cm="1">
        <f t="array" aca="1" ref="D183" ca="1">IFERROR(INDEX(_xlfn._xlws.FILTER(INDEX(Eğitim[],0,4), (INDEX(Eğitim[],0,7)&lt;=30)*(INDEX(Eğitim[],0,7)&lt;&gt;"")*(INDEX(Eğitim[],0,7)&lt;&gt;-1), ""), ROW()-4), "")</f>
        <v/>
      </c>
      <c r="E183" s="52" t="str" cm="1">
        <f t="array" aca="1" ref="E183" ca="1">IFERROR(INDEX(_xlfn._xlws.FILTER(INDEX(Eğitim[],0,5), (INDEX(Eğitim[],0,7)&lt;=30)*(INDEX(Eğitim[],0,7)&lt;&gt;"")*(INDEX(Eğitim[],0,7)&lt;&gt;-1), ""), ROW()-4), "")</f>
        <v/>
      </c>
      <c r="F183" s="35" t="str" cm="1">
        <f t="array" aca="1" ref="F183" ca="1">IFERROR(INDEX(_xlfn._xlws.FILTER(INDEX(Eğitim[],0,7), (INDEX(Eğitim[],0,7)&lt;=30)*(INDEX(Eğitim[],0,7)&lt;&gt;"")*(INDEX(Eğitim[],0,7)&lt;&gt;-1), ""), ROW()-4), "")</f>
        <v/>
      </c>
      <c r="G183" s="44" t="str" cm="1">
        <f t="array" aca="1" ref="G183" ca="1">IFERROR(INDEX(_xlfn._xlws.FILTER(INDEX(Eğitim[],0,8), (INDEX(Eğitim[],0,7)&lt;=30)*(INDEX(Eğitim[],0,7)&lt;&gt;"")*(INDEX(Eğitim[],0,7)&lt;&gt;-1), ""), ROW()-4), "")</f>
        <v/>
      </c>
      <c r="H183" s="30">
        <v>179</v>
      </c>
      <c r="I183" s="34" t="str" cm="1">
        <f t="array" aca="1" ref="I183" ca="1">IFERROR(INDEX(_xlfn._xlws.FILTER(INDEX(Eğitim[],0,2), (INDEX(Eğitim[],0,7)&gt;=31)*(INDEX(Eğitim[],0,7)&lt;=90), ""), ROW()-4), "")</f>
        <v/>
      </c>
      <c r="J183" s="52" t="str" cm="1">
        <f t="array" aca="1" ref="J183" ca="1">IFERROR(INDEX(_xlfn._xlws.FILTER(INDEX(Eğitim[],0,3), (INDEX(Eğitim[],0,7)&gt;=31)*(INDEX(Eğitim[],0,7)&lt;=90), ""), ROW()-4), "")</f>
        <v/>
      </c>
      <c r="K183" s="52" t="str" cm="1">
        <f t="array" aca="1" ref="K183" ca="1">IFERROR(INDEX(_xlfn._xlws.FILTER(INDEX(Eğitim[],0,4), (INDEX(Eğitim[],0,7)&gt;=31)*(INDEX(Eğitim[],0,7)&lt;=90), ""), ROW()-4), "")</f>
        <v/>
      </c>
      <c r="L183" s="52" t="str" cm="1">
        <f t="array" aca="1" ref="L183" ca="1">IFERROR(INDEX(_xlfn._xlws.FILTER(INDEX(Eğitim[],0,5), (INDEX(Eğitim[],0,7)&gt;=31)*(INDEX(Eğitim[],0,7)&lt;=90), ""), ROW()-4), "")</f>
        <v/>
      </c>
      <c r="M183" s="35" t="str" cm="1">
        <f t="array" aca="1" ref="M183" ca="1">IFERROR(INDEX(_xlfn._xlws.FILTER(INDEX(Eğitim[],0,7), (INDEX(Eğitim[],0,7)&gt;=31)*(INDEX(Eğitim[],0,7)&lt;=90), ""), ROW()-4), "")</f>
        <v/>
      </c>
      <c r="N183" s="48" t="str" cm="1">
        <f t="array" aca="1" ref="N183" ca="1">IFERROR(INDEX(_xlfn._xlws.FILTER(INDEX(Eğitim[],0,8), (INDEX(Eğitim[],0,7)&gt;=31)*(INDEX(Eğitim[],0,7)&lt;=90), ""), ROW()-4), "")</f>
        <v/>
      </c>
      <c r="O183" s="34"/>
      <c r="P183" s="52"/>
      <c r="Q183" s="52"/>
      <c r="R183" s="35"/>
      <c r="S183" s="48"/>
    </row>
    <row r="184" spans="1:19" x14ac:dyDescent="0.25">
      <c r="A184" s="43">
        <v>180</v>
      </c>
      <c r="B184" s="34" t="str" cm="1">
        <f t="array" aca="1" ref="B184" ca="1">IFERROR(INDEX(_xlfn._xlws.FILTER(INDEX(Eğitim[],0,2), (INDEX(Eğitim[],0,7)&lt;=30)*(INDEX(Eğitim[],0,7)&lt;&gt;"")*(INDEX(Eğitim[],0,7)&lt;&gt;-1), ""), ROW()-4), "")</f>
        <v/>
      </c>
      <c r="C184" s="52" t="str" cm="1">
        <f t="array" aca="1" ref="C184" ca="1">IFERROR(INDEX(_xlfn._xlws.FILTER(INDEX(Eğitim[],0,3), (INDEX(Eğitim[],0,7)&lt;=30)*(INDEX(Eğitim[],0,7)&lt;&gt;"")*(INDEX(Eğitim[],0,7)&lt;&gt;-1), ""), ROW()-4), "")</f>
        <v/>
      </c>
      <c r="D184" s="52" t="str" cm="1">
        <f t="array" aca="1" ref="D184" ca="1">IFERROR(INDEX(_xlfn._xlws.FILTER(INDEX(Eğitim[],0,4), (INDEX(Eğitim[],0,7)&lt;=30)*(INDEX(Eğitim[],0,7)&lt;&gt;"")*(INDEX(Eğitim[],0,7)&lt;&gt;-1), ""), ROW()-4), "")</f>
        <v/>
      </c>
      <c r="E184" s="52" t="str" cm="1">
        <f t="array" aca="1" ref="E184" ca="1">IFERROR(INDEX(_xlfn._xlws.FILTER(INDEX(Eğitim[],0,5), (INDEX(Eğitim[],0,7)&lt;=30)*(INDEX(Eğitim[],0,7)&lt;&gt;"")*(INDEX(Eğitim[],0,7)&lt;&gt;-1), ""), ROW()-4), "")</f>
        <v/>
      </c>
      <c r="F184" s="35" t="str" cm="1">
        <f t="array" aca="1" ref="F184" ca="1">IFERROR(INDEX(_xlfn._xlws.FILTER(INDEX(Eğitim[],0,7), (INDEX(Eğitim[],0,7)&lt;=30)*(INDEX(Eğitim[],0,7)&lt;&gt;"")*(INDEX(Eğitim[],0,7)&lt;&gt;-1), ""), ROW()-4), "")</f>
        <v/>
      </c>
      <c r="G184" s="44" t="str" cm="1">
        <f t="array" aca="1" ref="G184" ca="1">IFERROR(INDEX(_xlfn._xlws.FILTER(INDEX(Eğitim[],0,8), (INDEX(Eğitim[],0,7)&lt;=30)*(INDEX(Eğitim[],0,7)&lt;&gt;"")*(INDEX(Eğitim[],0,7)&lt;&gt;-1), ""), ROW()-4), "")</f>
        <v/>
      </c>
      <c r="H184" s="43">
        <v>180</v>
      </c>
      <c r="I184" s="34" t="str" cm="1">
        <f t="array" aca="1" ref="I184" ca="1">IFERROR(INDEX(_xlfn._xlws.FILTER(INDEX(Eğitim[],0,2), (INDEX(Eğitim[],0,7)&gt;=31)*(INDEX(Eğitim[],0,7)&lt;=90), ""), ROW()-4), "")</f>
        <v/>
      </c>
      <c r="J184" s="52" t="str" cm="1">
        <f t="array" aca="1" ref="J184" ca="1">IFERROR(INDEX(_xlfn._xlws.FILTER(INDEX(Eğitim[],0,3), (INDEX(Eğitim[],0,7)&gt;=31)*(INDEX(Eğitim[],0,7)&lt;=90), ""), ROW()-4), "")</f>
        <v/>
      </c>
      <c r="K184" s="52" t="str" cm="1">
        <f t="array" aca="1" ref="K184" ca="1">IFERROR(INDEX(_xlfn._xlws.FILTER(INDEX(Eğitim[],0,4), (INDEX(Eğitim[],0,7)&gt;=31)*(INDEX(Eğitim[],0,7)&lt;=90), ""), ROW()-4), "")</f>
        <v/>
      </c>
      <c r="L184" s="52" t="str" cm="1">
        <f t="array" aca="1" ref="L184" ca="1">IFERROR(INDEX(_xlfn._xlws.FILTER(INDEX(Eğitim[],0,5), (INDEX(Eğitim[],0,7)&gt;=31)*(INDEX(Eğitim[],0,7)&lt;=90), ""), ROW()-4), "")</f>
        <v/>
      </c>
      <c r="M184" s="35" t="str" cm="1">
        <f t="array" aca="1" ref="M184" ca="1">IFERROR(INDEX(_xlfn._xlws.FILTER(INDEX(Eğitim[],0,7), (INDEX(Eğitim[],0,7)&gt;=31)*(INDEX(Eğitim[],0,7)&lt;=90), ""), ROW()-4), "")</f>
        <v/>
      </c>
      <c r="N184" s="48" t="str" cm="1">
        <f t="array" aca="1" ref="N184" ca="1">IFERROR(INDEX(_xlfn._xlws.FILTER(INDEX(Eğitim[],0,8), (INDEX(Eğitim[],0,7)&gt;=31)*(INDEX(Eğitim[],0,7)&lt;=90), ""), ROW()-4), "")</f>
        <v/>
      </c>
      <c r="O184" s="34"/>
      <c r="P184" s="52"/>
      <c r="Q184" s="52"/>
      <c r="R184" s="35"/>
      <c r="S184" s="48"/>
    </row>
    <row r="185" spans="1:19" x14ac:dyDescent="0.25">
      <c r="A185" s="30">
        <v>181</v>
      </c>
      <c r="B185" s="34" t="str" cm="1">
        <f t="array" aca="1" ref="B185" ca="1">IFERROR(INDEX(_xlfn._xlws.FILTER(INDEX(Eğitim[],0,2), (INDEX(Eğitim[],0,7)&lt;=30)*(INDEX(Eğitim[],0,7)&lt;&gt;"")*(INDEX(Eğitim[],0,7)&lt;&gt;-1), ""), ROW()-4), "")</f>
        <v/>
      </c>
      <c r="C185" s="52" t="str" cm="1">
        <f t="array" aca="1" ref="C185" ca="1">IFERROR(INDEX(_xlfn._xlws.FILTER(INDEX(Eğitim[],0,3), (INDEX(Eğitim[],0,7)&lt;=30)*(INDEX(Eğitim[],0,7)&lt;&gt;"")*(INDEX(Eğitim[],0,7)&lt;&gt;-1), ""), ROW()-4), "")</f>
        <v/>
      </c>
      <c r="D185" s="52" t="str" cm="1">
        <f t="array" aca="1" ref="D185" ca="1">IFERROR(INDEX(_xlfn._xlws.FILTER(INDEX(Eğitim[],0,4), (INDEX(Eğitim[],0,7)&lt;=30)*(INDEX(Eğitim[],0,7)&lt;&gt;"")*(INDEX(Eğitim[],0,7)&lt;&gt;-1), ""), ROW()-4), "")</f>
        <v/>
      </c>
      <c r="E185" s="52" t="str" cm="1">
        <f t="array" aca="1" ref="E185" ca="1">IFERROR(INDEX(_xlfn._xlws.FILTER(INDEX(Eğitim[],0,5), (INDEX(Eğitim[],0,7)&lt;=30)*(INDEX(Eğitim[],0,7)&lt;&gt;"")*(INDEX(Eğitim[],0,7)&lt;&gt;-1), ""), ROW()-4), "")</f>
        <v/>
      </c>
      <c r="F185" s="35" t="str" cm="1">
        <f t="array" aca="1" ref="F185" ca="1">IFERROR(INDEX(_xlfn._xlws.FILTER(INDEX(Eğitim[],0,7), (INDEX(Eğitim[],0,7)&lt;=30)*(INDEX(Eğitim[],0,7)&lt;&gt;"")*(INDEX(Eğitim[],0,7)&lt;&gt;-1), ""), ROW()-4), "")</f>
        <v/>
      </c>
      <c r="G185" s="44" t="str" cm="1">
        <f t="array" aca="1" ref="G185" ca="1">IFERROR(INDEX(_xlfn._xlws.FILTER(INDEX(Eğitim[],0,8), (INDEX(Eğitim[],0,7)&lt;=30)*(INDEX(Eğitim[],0,7)&lt;&gt;"")*(INDEX(Eğitim[],0,7)&lt;&gt;-1), ""), ROW()-4), "")</f>
        <v/>
      </c>
      <c r="H185" s="30">
        <v>181</v>
      </c>
      <c r="I185" s="34" t="str" cm="1">
        <f t="array" aca="1" ref="I185" ca="1">IFERROR(INDEX(_xlfn._xlws.FILTER(INDEX(Eğitim[],0,2), (INDEX(Eğitim[],0,7)&gt;=31)*(INDEX(Eğitim[],0,7)&lt;=90), ""), ROW()-4), "")</f>
        <v/>
      </c>
      <c r="J185" s="52" t="str" cm="1">
        <f t="array" aca="1" ref="J185" ca="1">IFERROR(INDEX(_xlfn._xlws.FILTER(INDEX(Eğitim[],0,3), (INDEX(Eğitim[],0,7)&gt;=31)*(INDEX(Eğitim[],0,7)&lt;=90), ""), ROW()-4), "")</f>
        <v/>
      </c>
      <c r="K185" s="52" t="str" cm="1">
        <f t="array" aca="1" ref="K185" ca="1">IFERROR(INDEX(_xlfn._xlws.FILTER(INDEX(Eğitim[],0,4), (INDEX(Eğitim[],0,7)&gt;=31)*(INDEX(Eğitim[],0,7)&lt;=90), ""), ROW()-4), "")</f>
        <v/>
      </c>
      <c r="L185" s="52" t="str" cm="1">
        <f t="array" aca="1" ref="L185" ca="1">IFERROR(INDEX(_xlfn._xlws.FILTER(INDEX(Eğitim[],0,5), (INDEX(Eğitim[],0,7)&gt;=31)*(INDEX(Eğitim[],0,7)&lt;=90), ""), ROW()-4), "")</f>
        <v/>
      </c>
      <c r="M185" s="35" t="str" cm="1">
        <f t="array" aca="1" ref="M185" ca="1">IFERROR(INDEX(_xlfn._xlws.FILTER(INDEX(Eğitim[],0,7), (INDEX(Eğitim[],0,7)&gt;=31)*(INDEX(Eğitim[],0,7)&lt;=90), ""), ROW()-4), "")</f>
        <v/>
      </c>
      <c r="N185" s="48" t="str" cm="1">
        <f t="array" aca="1" ref="N185" ca="1">IFERROR(INDEX(_xlfn._xlws.FILTER(INDEX(Eğitim[],0,8), (INDEX(Eğitim[],0,7)&gt;=31)*(INDEX(Eğitim[],0,7)&lt;=90), ""), ROW()-4), "")</f>
        <v/>
      </c>
      <c r="O185" s="34"/>
      <c r="P185" s="52"/>
      <c r="Q185" s="52"/>
      <c r="R185" s="35"/>
      <c r="S185" s="48"/>
    </row>
    <row r="186" spans="1:19" x14ac:dyDescent="0.25">
      <c r="A186" s="43">
        <v>182</v>
      </c>
      <c r="B186" s="34" t="str" cm="1">
        <f t="array" aca="1" ref="B186" ca="1">IFERROR(INDEX(_xlfn._xlws.FILTER(INDEX(Eğitim[],0,2), (INDEX(Eğitim[],0,7)&lt;=30)*(INDEX(Eğitim[],0,7)&lt;&gt;"")*(INDEX(Eğitim[],0,7)&lt;&gt;-1), ""), ROW()-4), "")</f>
        <v/>
      </c>
      <c r="C186" s="52" t="str" cm="1">
        <f t="array" aca="1" ref="C186" ca="1">IFERROR(INDEX(_xlfn._xlws.FILTER(INDEX(Eğitim[],0,3), (INDEX(Eğitim[],0,7)&lt;=30)*(INDEX(Eğitim[],0,7)&lt;&gt;"")*(INDEX(Eğitim[],0,7)&lt;&gt;-1), ""), ROW()-4), "")</f>
        <v/>
      </c>
      <c r="D186" s="52" t="str" cm="1">
        <f t="array" aca="1" ref="D186" ca="1">IFERROR(INDEX(_xlfn._xlws.FILTER(INDEX(Eğitim[],0,4), (INDEX(Eğitim[],0,7)&lt;=30)*(INDEX(Eğitim[],0,7)&lt;&gt;"")*(INDEX(Eğitim[],0,7)&lt;&gt;-1), ""), ROW()-4), "")</f>
        <v/>
      </c>
      <c r="E186" s="52" t="str" cm="1">
        <f t="array" aca="1" ref="E186" ca="1">IFERROR(INDEX(_xlfn._xlws.FILTER(INDEX(Eğitim[],0,5), (INDEX(Eğitim[],0,7)&lt;=30)*(INDEX(Eğitim[],0,7)&lt;&gt;"")*(INDEX(Eğitim[],0,7)&lt;&gt;-1), ""), ROW()-4), "")</f>
        <v/>
      </c>
      <c r="F186" s="35" t="str" cm="1">
        <f t="array" aca="1" ref="F186" ca="1">IFERROR(INDEX(_xlfn._xlws.FILTER(INDEX(Eğitim[],0,7), (INDEX(Eğitim[],0,7)&lt;=30)*(INDEX(Eğitim[],0,7)&lt;&gt;"")*(INDEX(Eğitim[],0,7)&lt;&gt;-1), ""), ROW()-4), "")</f>
        <v/>
      </c>
      <c r="G186" s="44" t="str" cm="1">
        <f t="array" aca="1" ref="G186" ca="1">IFERROR(INDEX(_xlfn._xlws.FILTER(INDEX(Eğitim[],0,8), (INDEX(Eğitim[],0,7)&lt;=30)*(INDEX(Eğitim[],0,7)&lt;&gt;"")*(INDEX(Eğitim[],0,7)&lt;&gt;-1), ""), ROW()-4), "")</f>
        <v/>
      </c>
      <c r="H186" s="43">
        <v>182</v>
      </c>
      <c r="I186" s="34" t="str" cm="1">
        <f t="array" aca="1" ref="I186" ca="1">IFERROR(INDEX(_xlfn._xlws.FILTER(INDEX(Eğitim[],0,2), (INDEX(Eğitim[],0,7)&gt;=31)*(INDEX(Eğitim[],0,7)&lt;=90), ""), ROW()-4), "")</f>
        <v/>
      </c>
      <c r="J186" s="52" t="str" cm="1">
        <f t="array" aca="1" ref="J186" ca="1">IFERROR(INDEX(_xlfn._xlws.FILTER(INDEX(Eğitim[],0,3), (INDEX(Eğitim[],0,7)&gt;=31)*(INDEX(Eğitim[],0,7)&lt;=90), ""), ROW()-4), "")</f>
        <v/>
      </c>
      <c r="K186" s="52" t="str" cm="1">
        <f t="array" aca="1" ref="K186" ca="1">IFERROR(INDEX(_xlfn._xlws.FILTER(INDEX(Eğitim[],0,4), (INDEX(Eğitim[],0,7)&gt;=31)*(INDEX(Eğitim[],0,7)&lt;=90), ""), ROW()-4), "")</f>
        <v/>
      </c>
      <c r="L186" s="52" t="str" cm="1">
        <f t="array" aca="1" ref="L186" ca="1">IFERROR(INDEX(_xlfn._xlws.FILTER(INDEX(Eğitim[],0,5), (INDEX(Eğitim[],0,7)&gt;=31)*(INDEX(Eğitim[],0,7)&lt;=90), ""), ROW()-4), "")</f>
        <v/>
      </c>
      <c r="M186" s="35" t="str" cm="1">
        <f t="array" aca="1" ref="M186" ca="1">IFERROR(INDEX(_xlfn._xlws.FILTER(INDEX(Eğitim[],0,7), (INDEX(Eğitim[],0,7)&gt;=31)*(INDEX(Eğitim[],0,7)&lt;=90), ""), ROW()-4), "")</f>
        <v/>
      </c>
      <c r="N186" s="48" t="str" cm="1">
        <f t="array" aca="1" ref="N186" ca="1">IFERROR(INDEX(_xlfn._xlws.FILTER(INDEX(Eğitim[],0,8), (INDEX(Eğitim[],0,7)&gt;=31)*(INDEX(Eğitim[],0,7)&lt;=90), ""), ROW()-4), "")</f>
        <v/>
      </c>
      <c r="O186" s="34"/>
      <c r="P186" s="52"/>
      <c r="Q186" s="52"/>
      <c r="R186" s="35"/>
      <c r="S186" s="48"/>
    </row>
    <row r="187" spans="1:19" x14ac:dyDescent="0.25">
      <c r="A187" s="30">
        <v>183</v>
      </c>
      <c r="B187" s="34" t="str" cm="1">
        <f t="array" aca="1" ref="B187" ca="1">IFERROR(INDEX(_xlfn._xlws.FILTER(INDEX(Eğitim[],0,2), (INDEX(Eğitim[],0,7)&lt;=30)*(INDEX(Eğitim[],0,7)&lt;&gt;"")*(INDEX(Eğitim[],0,7)&lt;&gt;-1), ""), ROW()-4), "")</f>
        <v/>
      </c>
      <c r="C187" s="52" t="str" cm="1">
        <f t="array" aca="1" ref="C187" ca="1">IFERROR(INDEX(_xlfn._xlws.FILTER(INDEX(Eğitim[],0,3), (INDEX(Eğitim[],0,7)&lt;=30)*(INDEX(Eğitim[],0,7)&lt;&gt;"")*(INDEX(Eğitim[],0,7)&lt;&gt;-1), ""), ROW()-4), "")</f>
        <v/>
      </c>
      <c r="D187" s="52" t="str" cm="1">
        <f t="array" aca="1" ref="D187" ca="1">IFERROR(INDEX(_xlfn._xlws.FILTER(INDEX(Eğitim[],0,4), (INDEX(Eğitim[],0,7)&lt;=30)*(INDEX(Eğitim[],0,7)&lt;&gt;"")*(INDEX(Eğitim[],0,7)&lt;&gt;-1), ""), ROW()-4), "")</f>
        <v/>
      </c>
      <c r="E187" s="52" t="str" cm="1">
        <f t="array" aca="1" ref="E187" ca="1">IFERROR(INDEX(_xlfn._xlws.FILTER(INDEX(Eğitim[],0,5), (INDEX(Eğitim[],0,7)&lt;=30)*(INDEX(Eğitim[],0,7)&lt;&gt;"")*(INDEX(Eğitim[],0,7)&lt;&gt;-1), ""), ROW()-4), "")</f>
        <v/>
      </c>
      <c r="F187" s="35" t="str" cm="1">
        <f t="array" aca="1" ref="F187" ca="1">IFERROR(INDEX(_xlfn._xlws.FILTER(INDEX(Eğitim[],0,7), (INDEX(Eğitim[],0,7)&lt;=30)*(INDEX(Eğitim[],0,7)&lt;&gt;"")*(INDEX(Eğitim[],0,7)&lt;&gt;-1), ""), ROW()-4), "")</f>
        <v/>
      </c>
      <c r="G187" s="44" t="str" cm="1">
        <f t="array" aca="1" ref="G187" ca="1">IFERROR(INDEX(_xlfn._xlws.FILTER(INDEX(Eğitim[],0,8), (INDEX(Eğitim[],0,7)&lt;=30)*(INDEX(Eğitim[],0,7)&lt;&gt;"")*(INDEX(Eğitim[],0,7)&lt;&gt;-1), ""), ROW()-4), "")</f>
        <v/>
      </c>
      <c r="H187" s="30">
        <v>183</v>
      </c>
      <c r="I187" s="34" t="str" cm="1">
        <f t="array" aca="1" ref="I187" ca="1">IFERROR(INDEX(_xlfn._xlws.FILTER(INDEX(Eğitim[],0,2), (INDEX(Eğitim[],0,7)&gt;=31)*(INDEX(Eğitim[],0,7)&lt;=90), ""), ROW()-4), "")</f>
        <v/>
      </c>
      <c r="J187" s="52" t="str" cm="1">
        <f t="array" aca="1" ref="J187" ca="1">IFERROR(INDEX(_xlfn._xlws.FILTER(INDEX(Eğitim[],0,3), (INDEX(Eğitim[],0,7)&gt;=31)*(INDEX(Eğitim[],0,7)&lt;=90), ""), ROW()-4), "")</f>
        <v/>
      </c>
      <c r="K187" s="52" t="str" cm="1">
        <f t="array" aca="1" ref="K187" ca="1">IFERROR(INDEX(_xlfn._xlws.FILTER(INDEX(Eğitim[],0,4), (INDEX(Eğitim[],0,7)&gt;=31)*(INDEX(Eğitim[],0,7)&lt;=90), ""), ROW()-4), "")</f>
        <v/>
      </c>
      <c r="L187" s="52" t="str" cm="1">
        <f t="array" aca="1" ref="L187" ca="1">IFERROR(INDEX(_xlfn._xlws.FILTER(INDEX(Eğitim[],0,5), (INDEX(Eğitim[],0,7)&gt;=31)*(INDEX(Eğitim[],0,7)&lt;=90), ""), ROW()-4), "")</f>
        <v/>
      </c>
      <c r="M187" s="35" t="str" cm="1">
        <f t="array" aca="1" ref="M187" ca="1">IFERROR(INDEX(_xlfn._xlws.FILTER(INDEX(Eğitim[],0,7), (INDEX(Eğitim[],0,7)&gt;=31)*(INDEX(Eğitim[],0,7)&lt;=90), ""), ROW()-4), "")</f>
        <v/>
      </c>
      <c r="N187" s="48" t="str" cm="1">
        <f t="array" aca="1" ref="N187" ca="1">IFERROR(INDEX(_xlfn._xlws.FILTER(INDEX(Eğitim[],0,8), (INDEX(Eğitim[],0,7)&gt;=31)*(INDEX(Eğitim[],0,7)&lt;=90), ""), ROW()-4), "")</f>
        <v/>
      </c>
      <c r="O187" s="34"/>
      <c r="P187" s="52"/>
      <c r="Q187" s="52"/>
      <c r="R187" s="35"/>
      <c r="S187" s="48"/>
    </row>
    <row r="188" spans="1:19" x14ac:dyDescent="0.25">
      <c r="A188" s="43">
        <v>184</v>
      </c>
      <c r="B188" s="34" t="str" cm="1">
        <f t="array" aca="1" ref="B188" ca="1">IFERROR(INDEX(_xlfn._xlws.FILTER(INDEX(Eğitim[],0,2), (INDEX(Eğitim[],0,7)&lt;=30)*(INDEX(Eğitim[],0,7)&lt;&gt;"")*(INDEX(Eğitim[],0,7)&lt;&gt;-1), ""), ROW()-4), "")</f>
        <v/>
      </c>
      <c r="C188" s="52" t="str" cm="1">
        <f t="array" aca="1" ref="C188" ca="1">IFERROR(INDEX(_xlfn._xlws.FILTER(INDEX(Eğitim[],0,3), (INDEX(Eğitim[],0,7)&lt;=30)*(INDEX(Eğitim[],0,7)&lt;&gt;"")*(INDEX(Eğitim[],0,7)&lt;&gt;-1), ""), ROW()-4), "")</f>
        <v/>
      </c>
      <c r="D188" s="52" t="str" cm="1">
        <f t="array" aca="1" ref="D188" ca="1">IFERROR(INDEX(_xlfn._xlws.FILTER(INDEX(Eğitim[],0,4), (INDEX(Eğitim[],0,7)&lt;=30)*(INDEX(Eğitim[],0,7)&lt;&gt;"")*(INDEX(Eğitim[],0,7)&lt;&gt;-1), ""), ROW()-4), "")</f>
        <v/>
      </c>
      <c r="E188" s="52" t="str" cm="1">
        <f t="array" aca="1" ref="E188" ca="1">IFERROR(INDEX(_xlfn._xlws.FILTER(INDEX(Eğitim[],0,5), (INDEX(Eğitim[],0,7)&lt;=30)*(INDEX(Eğitim[],0,7)&lt;&gt;"")*(INDEX(Eğitim[],0,7)&lt;&gt;-1), ""), ROW()-4), "")</f>
        <v/>
      </c>
      <c r="F188" s="35" t="str" cm="1">
        <f t="array" aca="1" ref="F188" ca="1">IFERROR(INDEX(_xlfn._xlws.FILTER(INDEX(Eğitim[],0,7), (INDEX(Eğitim[],0,7)&lt;=30)*(INDEX(Eğitim[],0,7)&lt;&gt;"")*(INDEX(Eğitim[],0,7)&lt;&gt;-1), ""), ROW()-4), "")</f>
        <v/>
      </c>
      <c r="G188" s="44" t="str" cm="1">
        <f t="array" aca="1" ref="G188" ca="1">IFERROR(INDEX(_xlfn._xlws.FILTER(INDEX(Eğitim[],0,8), (INDEX(Eğitim[],0,7)&lt;=30)*(INDEX(Eğitim[],0,7)&lt;&gt;"")*(INDEX(Eğitim[],0,7)&lt;&gt;-1), ""), ROW()-4), "")</f>
        <v/>
      </c>
      <c r="H188" s="43">
        <v>184</v>
      </c>
      <c r="I188" s="34" t="str" cm="1">
        <f t="array" aca="1" ref="I188" ca="1">IFERROR(INDEX(_xlfn._xlws.FILTER(INDEX(Eğitim[],0,2), (INDEX(Eğitim[],0,7)&gt;=31)*(INDEX(Eğitim[],0,7)&lt;=90), ""), ROW()-4), "")</f>
        <v/>
      </c>
      <c r="J188" s="52" t="str" cm="1">
        <f t="array" aca="1" ref="J188" ca="1">IFERROR(INDEX(_xlfn._xlws.FILTER(INDEX(Eğitim[],0,3), (INDEX(Eğitim[],0,7)&gt;=31)*(INDEX(Eğitim[],0,7)&lt;=90), ""), ROW()-4), "")</f>
        <v/>
      </c>
      <c r="K188" s="52" t="str" cm="1">
        <f t="array" aca="1" ref="K188" ca="1">IFERROR(INDEX(_xlfn._xlws.FILTER(INDEX(Eğitim[],0,4), (INDEX(Eğitim[],0,7)&gt;=31)*(INDEX(Eğitim[],0,7)&lt;=90), ""), ROW()-4), "")</f>
        <v/>
      </c>
      <c r="L188" s="52" t="str" cm="1">
        <f t="array" aca="1" ref="L188" ca="1">IFERROR(INDEX(_xlfn._xlws.FILTER(INDEX(Eğitim[],0,5), (INDEX(Eğitim[],0,7)&gt;=31)*(INDEX(Eğitim[],0,7)&lt;=90), ""), ROW()-4), "")</f>
        <v/>
      </c>
      <c r="M188" s="35" t="str" cm="1">
        <f t="array" aca="1" ref="M188" ca="1">IFERROR(INDEX(_xlfn._xlws.FILTER(INDEX(Eğitim[],0,7), (INDEX(Eğitim[],0,7)&gt;=31)*(INDEX(Eğitim[],0,7)&lt;=90), ""), ROW()-4), "")</f>
        <v/>
      </c>
      <c r="N188" s="48" t="str" cm="1">
        <f t="array" aca="1" ref="N188" ca="1">IFERROR(INDEX(_xlfn._xlws.FILTER(INDEX(Eğitim[],0,8), (INDEX(Eğitim[],0,7)&gt;=31)*(INDEX(Eğitim[],0,7)&lt;=90), ""), ROW()-4), "")</f>
        <v/>
      </c>
      <c r="O188" s="34"/>
      <c r="P188" s="52"/>
      <c r="Q188" s="52"/>
      <c r="R188" s="35"/>
      <c r="S188" s="48"/>
    </row>
    <row r="189" spans="1:19" x14ac:dyDescent="0.25">
      <c r="A189" s="30">
        <v>185</v>
      </c>
      <c r="B189" s="34" t="str" cm="1">
        <f t="array" aca="1" ref="B189" ca="1">IFERROR(INDEX(_xlfn._xlws.FILTER(INDEX(Eğitim[],0,2), (INDEX(Eğitim[],0,7)&lt;=30)*(INDEX(Eğitim[],0,7)&lt;&gt;"")*(INDEX(Eğitim[],0,7)&lt;&gt;-1), ""), ROW()-4), "")</f>
        <v/>
      </c>
      <c r="C189" s="52" t="str" cm="1">
        <f t="array" aca="1" ref="C189" ca="1">IFERROR(INDEX(_xlfn._xlws.FILTER(INDEX(Eğitim[],0,3), (INDEX(Eğitim[],0,7)&lt;=30)*(INDEX(Eğitim[],0,7)&lt;&gt;"")*(INDEX(Eğitim[],0,7)&lt;&gt;-1), ""), ROW()-4), "")</f>
        <v/>
      </c>
      <c r="D189" s="52" t="str" cm="1">
        <f t="array" aca="1" ref="D189" ca="1">IFERROR(INDEX(_xlfn._xlws.FILTER(INDEX(Eğitim[],0,4), (INDEX(Eğitim[],0,7)&lt;=30)*(INDEX(Eğitim[],0,7)&lt;&gt;"")*(INDEX(Eğitim[],0,7)&lt;&gt;-1), ""), ROW()-4), "")</f>
        <v/>
      </c>
      <c r="E189" s="52" t="str" cm="1">
        <f t="array" aca="1" ref="E189" ca="1">IFERROR(INDEX(_xlfn._xlws.FILTER(INDEX(Eğitim[],0,5), (INDEX(Eğitim[],0,7)&lt;=30)*(INDEX(Eğitim[],0,7)&lt;&gt;"")*(INDEX(Eğitim[],0,7)&lt;&gt;-1), ""), ROW()-4), "")</f>
        <v/>
      </c>
      <c r="F189" s="35" t="str" cm="1">
        <f t="array" aca="1" ref="F189" ca="1">IFERROR(INDEX(_xlfn._xlws.FILTER(INDEX(Eğitim[],0,7), (INDEX(Eğitim[],0,7)&lt;=30)*(INDEX(Eğitim[],0,7)&lt;&gt;"")*(INDEX(Eğitim[],0,7)&lt;&gt;-1), ""), ROW()-4), "")</f>
        <v/>
      </c>
      <c r="G189" s="44" t="str" cm="1">
        <f t="array" aca="1" ref="G189" ca="1">IFERROR(INDEX(_xlfn._xlws.FILTER(INDEX(Eğitim[],0,8), (INDEX(Eğitim[],0,7)&lt;=30)*(INDEX(Eğitim[],0,7)&lt;&gt;"")*(INDEX(Eğitim[],0,7)&lt;&gt;-1), ""), ROW()-4), "")</f>
        <v/>
      </c>
      <c r="H189" s="30">
        <v>185</v>
      </c>
      <c r="I189" s="34" t="str" cm="1">
        <f t="array" aca="1" ref="I189" ca="1">IFERROR(INDEX(_xlfn._xlws.FILTER(INDEX(Eğitim[],0,2), (INDEX(Eğitim[],0,7)&gt;=31)*(INDEX(Eğitim[],0,7)&lt;=90), ""), ROW()-4), "")</f>
        <v/>
      </c>
      <c r="J189" s="52" t="str" cm="1">
        <f t="array" aca="1" ref="J189" ca="1">IFERROR(INDEX(_xlfn._xlws.FILTER(INDEX(Eğitim[],0,3), (INDEX(Eğitim[],0,7)&gt;=31)*(INDEX(Eğitim[],0,7)&lt;=90), ""), ROW()-4), "")</f>
        <v/>
      </c>
      <c r="K189" s="52" t="str" cm="1">
        <f t="array" aca="1" ref="K189" ca="1">IFERROR(INDEX(_xlfn._xlws.FILTER(INDEX(Eğitim[],0,4), (INDEX(Eğitim[],0,7)&gt;=31)*(INDEX(Eğitim[],0,7)&lt;=90), ""), ROW()-4), "")</f>
        <v/>
      </c>
      <c r="L189" s="52" t="str" cm="1">
        <f t="array" aca="1" ref="L189" ca="1">IFERROR(INDEX(_xlfn._xlws.FILTER(INDEX(Eğitim[],0,5), (INDEX(Eğitim[],0,7)&gt;=31)*(INDEX(Eğitim[],0,7)&lt;=90), ""), ROW()-4), "")</f>
        <v/>
      </c>
      <c r="M189" s="35" t="str" cm="1">
        <f t="array" aca="1" ref="M189" ca="1">IFERROR(INDEX(_xlfn._xlws.FILTER(INDEX(Eğitim[],0,7), (INDEX(Eğitim[],0,7)&gt;=31)*(INDEX(Eğitim[],0,7)&lt;=90), ""), ROW()-4), "")</f>
        <v/>
      </c>
      <c r="N189" s="48" t="str" cm="1">
        <f t="array" aca="1" ref="N189" ca="1">IFERROR(INDEX(_xlfn._xlws.FILTER(INDEX(Eğitim[],0,8), (INDEX(Eğitim[],0,7)&gt;=31)*(INDEX(Eğitim[],0,7)&lt;=90), ""), ROW()-4), "")</f>
        <v/>
      </c>
      <c r="O189" s="34"/>
      <c r="P189" s="52"/>
      <c r="Q189" s="52"/>
      <c r="R189" s="35"/>
      <c r="S189" s="48"/>
    </row>
    <row r="190" spans="1:19" x14ac:dyDescent="0.25">
      <c r="A190" s="43">
        <v>186</v>
      </c>
      <c r="B190" s="34" t="str" cm="1">
        <f t="array" aca="1" ref="B190" ca="1">IFERROR(INDEX(_xlfn._xlws.FILTER(INDEX(Eğitim[],0,2), (INDEX(Eğitim[],0,7)&lt;=30)*(INDEX(Eğitim[],0,7)&lt;&gt;"")*(INDEX(Eğitim[],0,7)&lt;&gt;-1), ""), ROW()-4), "")</f>
        <v/>
      </c>
      <c r="C190" s="52" t="str" cm="1">
        <f t="array" aca="1" ref="C190" ca="1">IFERROR(INDEX(_xlfn._xlws.FILTER(INDEX(Eğitim[],0,3), (INDEX(Eğitim[],0,7)&lt;=30)*(INDEX(Eğitim[],0,7)&lt;&gt;"")*(INDEX(Eğitim[],0,7)&lt;&gt;-1), ""), ROW()-4), "")</f>
        <v/>
      </c>
      <c r="D190" s="52" t="str" cm="1">
        <f t="array" aca="1" ref="D190" ca="1">IFERROR(INDEX(_xlfn._xlws.FILTER(INDEX(Eğitim[],0,4), (INDEX(Eğitim[],0,7)&lt;=30)*(INDEX(Eğitim[],0,7)&lt;&gt;"")*(INDEX(Eğitim[],0,7)&lt;&gt;-1), ""), ROW()-4), "")</f>
        <v/>
      </c>
      <c r="E190" s="52" t="str" cm="1">
        <f t="array" aca="1" ref="E190" ca="1">IFERROR(INDEX(_xlfn._xlws.FILTER(INDEX(Eğitim[],0,5), (INDEX(Eğitim[],0,7)&lt;=30)*(INDEX(Eğitim[],0,7)&lt;&gt;"")*(INDEX(Eğitim[],0,7)&lt;&gt;-1), ""), ROW()-4), "")</f>
        <v/>
      </c>
      <c r="F190" s="35" t="str" cm="1">
        <f t="array" aca="1" ref="F190" ca="1">IFERROR(INDEX(_xlfn._xlws.FILTER(INDEX(Eğitim[],0,7), (INDEX(Eğitim[],0,7)&lt;=30)*(INDEX(Eğitim[],0,7)&lt;&gt;"")*(INDEX(Eğitim[],0,7)&lt;&gt;-1), ""), ROW()-4), "")</f>
        <v/>
      </c>
      <c r="G190" s="44" t="str" cm="1">
        <f t="array" aca="1" ref="G190" ca="1">IFERROR(INDEX(_xlfn._xlws.FILTER(INDEX(Eğitim[],0,8), (INDEX(Eğitim[],0,7)&lt;=30)*(INDEX(Eğitim[],0,7)&lt;&gt;"")*(INDEX(Eğitim[],0,7)&lt;&gt;-1), ""), ROW()-4), "")</f>
        <v/>
      </c>
      <c r="H190" s="43">
        <v>186</v>
      </c>
      <c r="I190" s="34" t="str" cm="1">
        <f t="array" aca="1" ref="I190" ca="1">IFERROR(INDEX(_xlfn._xlws.FILTER(INDEX(Eğitim[],0,2), (INDEX(Eğitim[],0,7)&gt;=31)*(INDEX(Eğitim[],0,7)&lt;=90), ""), ROW()-4), "")</f>
        <v/>
      </c>
      <c r="J190" s="52" t="str" cm="1">
        <f t="array" aca="1" ref="J190" ca="1">IFERROR(INDEX(_xlfn._xlws.FILTER(INDEX(Eğitim[],0,3), (INDEX(Eğitim[],0,7)&gt;=31)*(INDEX(Eğitim[],0,7)&lt;=90), ""), ROW()-4), "")</f>
        <v/>
      </c>
      <c r="K190" s="52" t="str" cm="1">
        <f t="array" aca="1" ref="K190" ca="1">IFERROR(INDEX(_xlfn._xlws.FILTER(INDEX(Eğitim[],0,4), (INDEX(Eğitim[],0,7)&gt;=31)*(INDEX(Eğitim[],0,7)&lt;=90), ""), ROW()-4), "")</f>
        <v/>
      </c>
      <c r="L190" s="52" t="str" cm="1">
        <f t="array" aca="1" ref="L190" ca="1">IFERROR(INDEX(_xlfn._xlws.FILTER(INDEX(Eğitim[],0,5), (INDEX(Eğitim[],0,7)&gt;=31)*(INDEX(Eğitim[],0,7)&lt;=90), ""), ROW()-4), "")</f>
        <v/>
      </c>
      <c r="M190" s="35" t="str" cm="1">
        <f t="array" aca="1" ref="M190" ca="1">IFERROR(INDEX(_xlfn._xlws.FILTER(INDEX(Eğitim[],0,7), (INDEX(Eğitim[],0,7)&gt;=31)*(INDEX(Eğitim[],0,7)&lt;=90), ""), ROW()-4), "")</f>
        <v/>
      </c>
      <c r="N190" s="48" t="str" cm="1">
        <f t="array" aca="1" ref="N190" ca="1">IFERROR(INDEX(_xlfn._xlws.FILTER(INDEX(Eğitim[],0,8), (INDEX(Eğitim[],0,7)&gt;=31)*(INDEX(Eğitim[],0,7)&lt;=90), ""), ROW()-4), "")</f>
        <v/>
      </c>
      <c r="O190" s="34"/>
      <c r="P190" s="52"/>
      <c r="Q190" s="52"/>
      <c r="R190" s="35"/>
      <c r="S190" s="48"/>
    </row>
    <row r="191" spans="1:19" x14ac:dyDescent="0.25">
      <c r="A191" s="30">
        <v>187</v>
      </c>
      <c r="B191" s="34" t="str" cm="1">
        <f t="array" aca="1" ref="B191" ca="1">IFERROR(INDEX(_xlfn._xlws.FILTER(INDEX(Eğitim[],0,2), (INDEX(Eğitim[],0,7)&lt;=30)*(INDEX(Eğitim[],0,7)&lt;&gt;"")*(INDEX(Eğitim[],0,7)&lt;&gt;-1), ""), ROW()-4), "")</f>
        <v/>
      </c>
      <c r="C191" s="52" t="str" cm="1">
        <f t="array" aca="1" ref="C191" ca="1">IFERROR(INDEX(_xlfn._xlws.FILTER(INDEX(Eğitim[],0,3), (INDEX(Eğitim[],0,7)&lt;=30)*(INDEX(Eğitim[],0,7)&lt;&gt;"")*(INDEX(Eğitim[],0,7)&lt;&gt;-1), ""), ROW()-4), "")</f>
        <v/>
      </c>
      <c r="D191" s="52" t="str" cm="1">
        <f t="array" aca="1" ref="D191" ca="1">IFERROR(INDEX(_xlfn._xlws.FILTER(INDEX(Eğitim[],0,4), (INDEX(Eğitim[],0,7)&lt;=30)*(INDEX(Eğitim[],0,7)&lt;&gt;"")*(INDEX(Eğitim[],0,7)&lt;&gt;-1), ""), ROW()-4), "")</f>
        <v/>
      </c>
      <c r="E191" s="52" t="str" cm="1">
        <f t="array" aca="1" ref="E191" ca="1">IFERROR(INDEX(_xlfn._xlws.FILTER(INDEX(Eğitim[],0,5), (INDEX(Eğitim[],0,7)&lt;=30)*(INDEX(Eğitim[],0,7)&lt;&gt;"")*(INDEX(Eğitim[],0,7)&lt;&gt;-1), ""), ROW()-4), "")</f>
        <v/>
      </c>
      <c r="F191" s="35" t="str" cm="1">
        <f t="array" aca="1" ref="F191" ca="1">IFERROR(INDEX(_xlfn._xlws.FILTER(INDEX(Eğitim[],0,7), (INDEX(Eğitim[],0,7)&lt;=30)*(INDEX(Eğitim[],0,7)&lt;&gt;"")*(INDEX(Eğitim[],0,7)&lt;&gt;-1), ""), ROW()-4), "")</f>
        <v/>
      </c>
      <c r="G191" s="44" t="str" cm="1">
        <f t="array" aca="1" ref="G191" ca="1">IFERROR(INDEX(_xlfn._xlws.FILTER(INDEX(Eğitim[],0,8), (INDEX(Eğitim[],0,7)&lt;=30)*(INDEX(Eğitim[],0,7)&lt;&gt;"")*(INDEX(Eğitim[],0,7)&lt;&gt;-1), ""), ROW()-4), "")</f>
        <v/>
      </c>
      <c r="H191" s="30">
        <v>187</v>
      </c>
      <c r="I191" s="34" t="str" cm="1">
        <f t="array" aca="1" ref="I191" ca="1">IFERROR(INDEX(_xlfn._xlws.FILTER(INDEX(Eğitim[],0,2), (INDEX(Eğitim[],0,7)&gt;=31)*(INDEX(Eğitim[],0,7)&lt;=90), ""), ROW()-4), "")</f>
        <v/>
      </c>
      <c r="J191" s="52" t="str" cm="1">
        <f t="array" aca="1" ref="J191" ca="1">IFERROR(INDEX(_xlfn._xlws.FILTER(INDEX(Eğitim[],0,3), (INDEX(Eğitim[],0,7)&gt;=31)*(INDEX(Eğitim[],0,7)&lt;=90), ""), ROW()-4), "")</f>
        <v/>
      </c>
      <c r="K191" s="52" t="str" cm="1">
        <f t="array" aca="1" ref="K191" ca="1">IFERROR(INDEX(_xlfn._xlws.FILTER(INDEX(Eğitim[],0,4), (INDEX(Eğitim[],0,7)&gt;=31)*(INDEX(Eğitim[],0,7)&lt;=90), ""), ROW()-4), "")</f>
        <v/>
      </c>
      <c r="L191" s="52" t="str" cm="1">
        <f t="array" aca="1" ref="L191" ca="1">IFERROR(INDEX(_xlfn._xlws.FILTER(INDEX(Eğitim[],0,5), (INDEX(Eğitim[],0,7)&gt;=31)*(INDEX(Eğitim[],0,7)&lt;=90), ""), ROW()-4), "")</f>
        <v/>
      </c>
      <c r="M191" s="35" t="str" cm="1">
        <f t="array" aca="1" ref="M191" ca="1">IFERROR(INDEX(_xlfn._xlws.FILTER(INDEX(Eğitim[],0,7), (INDEX(Eğitim[],0,7)&gt;=31)*(INDEX(Eğitim[],0,7)&lt;=90), ""), ROW()-4), "")</f>
        <v/>
      </c>
      <c r="N191" s="48" t="str" cm="1">
        <f t="array" aca="1" ref="N191" ca="1">IFERROR(INDEX(_xlfn._xlws.FILTER(INDEX(Eğitim[],0,8), (INDEX(Eğitim[],0,7)&gt;=31)*(INDEX(Eğitim[],0,7)&lt;=90), ""), ROW()-4), "")</f>
        <v/>
      </c>
      <c r="O191" s="34"/>
      <c r="P191" s="52"/>
      <c r="Q191" s="52"/>
      <c r="R191" s="35"/>
      <c r="S191" s="48"/>
    </row>
    <row r="192" spans="1:19" x14ac:dyDescent="0.25">
      <c r="A192" s="43">
        <v>188</v>
      </c>
      <c r="B192" s="34" t="str" cm="1">
        <f t="array" aca="1" ref="B192" ca="1">IFERROR(INDEX(_xlfn._xlws.FILTER(INDEX(Eğitim[],0,2), (INDEX(Eğitim[],0,7)&lt;=30)*(INDEX(Eğitim[],0,7)&lt;&gt;"")*(INDEX(Eğitim[],0,7)&lt;&gt;-1), ""), ROW()-4), "")</f>
        <v/>
      </c>
      <c r="C192" s="52" t="str" cm="1">
        <f t="array" aca="1" ref="C192" ca="1">IFERROR(INDEX(_xlfn._xlws.FILTER(INDEX(Eğitim[],0,3), (INDEX(Eğitim[],0,7)&lt;=30)*(INDEX(Eğitim[],0,7)&lt;&gt;"")*(INDEX(Eğitim[],0,7)&lt;&gt;-1), ""), ROW()-4), "")</f>
        <v/>
      </c>
      <c r="D192" s="52" t="str" cm="1">
        <f t="array" aca="1" ref="D192" ca="1">IFERROR(INDEX(_xlfn._xlws.FILTER(INDEX(Eğitim[],0,4), (INDEX(Eğitim[],0,7)&lt;=30)*(INDEX(Eğitim[],0,7)&lt;&gt;"")*(INDEX(Eğitim[],0,7)&lt;&gt;-1), ""), ROW()-4), "")</f>
        <v/>
      </c>
      <c r="E192" s="52" t="str" cm="1">
        <f t="array" aca="1" ref="E192" ca="1">IFERROR(INDEX(_xlfn._xlws.FILTER(INDEX(Eğitim[],0,5), (INDEX(Eğitim[],0,7)&lt;=30)*(INDEX(Eğitim[],0,7)&lt;&gt;"")*(INDEX(Eğitim[],0,7)&lt;&gt;-1), ""), ROW()-4), "")</f>
        <v/>
      </c>
      <c r="F192" s="35" t="str" cm="1">
        <f t="array" aca="1" ref="F192" ca="1">IFERROR(INDEX(_xlfn._xlws.FILTER(INDEX(Eğitim[],0,7), (INDEX(Eğitim[],0,7)&lt;=30)*(INDEX(Eğitim[],0,7)&lt;&gt;"")*(INDEX(Eğitim[],0,7)&lt;&gt;-1), ""), ROW()-4), "")</f>
        <v/>
      </c>
      <c r="G192" s="44" t="str" cm="1">
        <f t="array" aca="1" ref="G192" ca="1">IFERROR(INDEX(_xlfn._xlws.FILTER(INDEX(Eğitim[],0,8), (INDEX(Eğitim[],0,7)&lt;=30)*(INDEX(Eğitim[],0,7)&lt;&gt;"")*(INDEX(Eğitim[],0,7)&lt;&gt;-1), ""), ROW()-4), "")</f>
        <v/>
      </c>
      <c r="H192" s="43">
        <v>188</v>
      </c>
      <c r="I192" s="34" t="str" cm="1">
        <f t="array" aca="1" ref="I192" ca="1">IFERROR(INDEX(_xlfn._xlws.FILTER(INDEX(Eğitim[],0,2), (INDEX(Eğitim[],0,7)&gt;=31)*(INDEX(Eğitim[],0,7)&lt;=90), ""), ROW()-4), "")</f>
        <v/>
      </c>
      <c r="J192" s="52" t="str" cm="1">
        <f t="array" aca="1" ref="J192" ca="1">IFERROR(INDEX(_xlfn._xlws.FILTER(INDEX(Eğitim[],0,3), (INDEX(Eğitim[],0,7)&gt;=31)*(INDEX(Eğitim[],0,7)&lt;=90), ""), ROW()-4), "")</f>
        <v/>
      </c>
      <c r="K192" s="52" t="str" cm="1">
        <f t="array" aca="1" ref="K192" ca="1">IFERROR(INDEX(_xlfn._xlws.FILTER(INDEX(Eğitim[],0,4), (INDEX(Eğitim[],0,7)&gt;=31)*(INDEX(Eğitim[],0,7)&lt;=90), ""), ROW()-4), "")</f>
        <v/>
      </c>
      <c r="L192" s="52" t="str" cm="1">
        <f t="array" aca="1" ref="L192" ca="1">IFERROR(INDEX(_xlfn._xlws.FILTER(INDEX(Eğitim[],0,5), (INDEX(Eğitim[],0,7)&gt;=31)*(INDEX(Eğitim[],0,7)&lt;=90), ""), ROW()-4), "")</f>
        <v/>
      </c>
      <c r="M192" s="35" t="str" cm="1">
        <f t="array" aca="1" ref="M192" ca="1">IFERROR(INDEX(_xlfn._xlws.FILTER(INDEX(Eğitim[],0,7), (INDEX(Eğitim[],0,7)&gt;=31)*(INDEX(Eğitim[],0,7)&lt;=90), ""), ROW()-4), "")</f>
        <v/>
      </c>
      <c r="N192" s="48" t="str" cm="1">
        <f t="array" aca="1" ref="N192" ca="1">IFERROR(INDEX(_xlfn._xlws.FILTER(INDEX(Eğitim[],0,8), (INDEX(Eğitim[],0,7)&gt;=31)*(INDEX(Eğitim[],0,7)&lt;=90), ""), ROW()-4), "")</f>
        <v/>
      </c>
      <c r="O192" s="34"/>
      <c r="P192" s="52"/>
      <c r="Q192" s="52"/>
      <c r="R192" s="35"/>
      <c r="S192" s="48"/>
    </row>
    <row r="193" spans="1:19" x14ac:dyDescent="0.25">
      <c r="A193" s="30">
        <v>189</v>
      </c>
      <c r="B193" s="34" t="str" cm="1">
        <f t="array" aca="1" ref="B193" ca="1">IFERROR(INDEX(_xlfn._xlws.FILTER(INDEX(Eğitim[],0,2), (INDEX(Eğitim[],0,7)&lt;=30)*(INDEX(Eğitim[],0,7)&lt;&gt;"")*(INDEX(Eğitim[],0,7)&lt;&gt;-1), ""), ROW()-4), "")</f>
        <v/>
      </c>
      <c r="C193" s="52" t="str" cm="1">
        <f t="array" aca="1" ref="C193" ca="1">IFERROR(INDEX(_xlfn._xlws.FILTER(INDEX(Eğitim[],0,3), (INDEX(Eğitim[],0,7)&lt;=30)*(INDEX(Eğitim[],0,7)&lt;&gt;"")*(INDEX(Eğitim[],0,7)&lt;&gt;-1), ""), ROW()-4), "")</f>
        <v/>
      </c>
      <c r="D193" s="52" t="str" cm="1">
        <f t="array" aca="1" ref="D193" ca="1">IFERROR(INDEX(_xlfn._xlws.FILTER(INDEX(Eğitim[],0,4), (INDEX(Eğitim[],0,7)&lt;=30)*(INDEX(Eğitim[],0,7)&lt;&gt;"")*(INDEX(Eğitim[],0,7)&lt;&gt;-1), ""), ROW()-4), "")</f>
        <v/>
      </c>
      <c r="E193" s="52" t="str" cm="1">
        <f t="array" aca="1" ref="E193" ca="1">IFERROR(INDEX(_xlfn._xlws.FILTER(INDEX(Eğitim[],0,5), (INDEX(Eğitim[],0,7)&lt;=30)*(INDEX(Eğitim[],0,7)&lt;&gt;"")*(INDEX(Eğitim[],0,7)&lt;&gt;-1), ""), ROW()-4), "")</f>
        <v/>
      </c>
      <c r="F193" s="35" t="str" cm="1">
        <f t="array" aca="1" ref="F193" ca="1">IFERROR(INDEX(_xlfn._xlws.FILTER(INDEX(Eğitim[],0,7), (INDEX(Eğitim[],0,7)&lt;=30)*(INDEX(Eğitim[],0,7)&lt;&gt;"")*(INDEX(Eğitim[],0,7)&lt;&gt;-1), ""), ROW()-4), "")</f>
        <v/>
      </c>
      <c r="G193" s="44" t="str" cm="1">
        <f t="array" aca="1" ref="G193" ca="1">IFERROR(INDEX(_xlfn._xlws.FILTER(INDEX(Eğitim[],0,8), (INDEX(Eğitim[],0,7)&lt;=30)*(INDEX(Eğitim[],0,7)&lt;&gt;"")*(INDEX(Eğitim[],0,7)&lt;&gt;-1), ""), ROW()-4), "")</f>
        <v/>
      </c>
      <c r="H193" s="30">
        <v>189</v>
      </c>
      <c r="I193" s="34" t="str" cm="1">
        <f t="array" aca="1" ref="I193" ca="1">IFERROR(INDEX(_xlfn._xlws.FILTER(INDEX(Eğitim[],0,2), (INDEX(Eğitim[],0,7)&gt;=31)*(INDEX(Eğitim[],0,7)&lt;=90), ""), ROW()-4), "")</f>
        <v/>
      </c>
      <c r="J193" s="52" t="str" cm="1">
        <f t="array" aca="1" ref="J193" ca="1">IFERROR(INDEX(_xlfn._xlws.FILTER(INDEX(Eğitim[],0,3), (INDEX(Eğitim[],0,7)&gt;=31)*(INDEX(Eğitim[],0,7)&lt;=90), ""), ROW()-4), "")</f>
        <v/>
      </c>
      <c r="K193" s="52" t="str" cm="1">
        <f t="array" aca="1" ref="K193" ca="1">IFERROR(INDEX(_xlfn._xlws.FILTER(INDEX(Eğitim[],0,4), (INDEX(Eğitim[],0,7)&gt;=31)*(INDEX(Eğitim[],0,7)&lt;=90), ""), ROW()-4), "")</f>
        <v/>
      </c>
      <c r="L193" s="52" t="str" cm="1">
        <f t="array" aca="1" ref="L193" ca="1">IFERROR(INDEX(_xlfn._xlws.FILTER(INDEX(Eğitim[],0,5), (INDEX(Eğitim[],0,7)&gt;=31)*(INDEX(Eğitim[],0,7)&lt;=90), ""), ROW()-4), "")</f>
        <v/>
      </c>
      <c r="M193" s="35" t="str" cm="1">
        <f t="array" aca="1" ref="M193" ca="1">IFERROR(INDEX(_xlfn._xlws.FILTER(INDEX(Eğitim[],0,7), (INDEX(Eğitim[],0,7)&gt;=31)*(INDEX(Eğitim[],0,7)&lt;=90), ""), ROW()-4), "")</f>
        <v/>
      </c>
      <c r="N193" s="48" t="str" cm="1">
        <f t="array" aca="1" ref="N193" ca="1">IFERROR(INDEX(_xlfn._xlws.FILTER(INDEX(Eğitim[],0,8), (INDEX(Eğitim[],0,7)&gt;=31)*(INDEX(Eğitim[],0,7)&lt;=90), ""), ROW()-4), "")</f>
        <v/>
      </c>
      <c r="O193" s="34"/>
      <c r="P193" s="52"/>
      <c r="Q193" s="52"/>
      <c r="R193" s="35"/>
      <c r="S193" s="48"/>
    </row>
    <row r="194" spans="1:19" x14ac:dyDescent="0.25">
      <c r="A194" s="43">
        <v>190</v>
      </c>
      <c r="B194" s="34" t="str" cm="1">
        <f t="array" aca="1" ref="B194" ca="1">IFERROR(INDEX(_xlfn._xlws.FILTER(INDEX(Eğitim[],0,2), (INDEX(Eğitim[],0,7)&lt;=30)*(INDEX(Eğitim[],0,7)&lt;&gt;"")*(INDEX(Eğitim[],0,7)&lt;&gt;-1), ""), ROW()-4), "")</f>
        <v/>
      </c>
      <c r="C194" s="52" t="str" cm="1">
        <f t="array" aca="1" ref="C194" ca="1">IFERROR(INDEX(_xlfn._xlws.FILTER(INDEX(Eğitim[],0,3), (INDEX(Eğitim[],0,7)&lt;=30)*(INDEX(Eğitim[],0,7)&lt;&gt;"")*(INDEX(Eğitim[],0,7)&lt;&gt;-1), ""), ROW()-4), "")</f>
        <v/>
      </c>
      <c r="D194" s="52" t="str" cm="1">
        <f t="array" aca="1" ref="D194" ca="1">IFERROR(INDEX(_xlfn._xlws.FILTER(INDEX(Eğitim[],0,4), (INDEX(Eğitim[],0,7)&lt;=30)*(INDEX(Eğitim[],0,7)&lt;&gt;"")*(INDEX(Eğitim[],0,7)&lt;&gt;-1), ""), ROW()-4), "")</f>
        <v/>
      </c>
      <c r="E194" s="52" t="str" cm="1">
        <f t="array" aca="1" ref="E194" ca="1">IFERROR(INDEX(_xlfn._xlws.FILTER(INDEX(Eğitim[],0,5), (INDEX(Eğitim[],0,7)&lt;=30)*(INDEX(Eğitim[],0,7)&lt;&gt;"")*(INDEX(Eğitim[],0,7)&lt;&gt;-1), ""), ROW()-4), "")</f>
        <v/>
      </c>
      <c r="F194" s="35" t="str" cm="1">
        <f t="array" aca="1" ref="F194" ca="1">IFERROR(INDEX(_xlfn._xlws.FILTER(INDEX(Eğitim[],0,7), (INDEX(Eğitim[],0,7)&lt;=30)*(INDEX(Eğitim[],0,7)&lt;&gt;"")*(INDEX(Eğitim[],0,7)&lt;&gt;-1), ""), ROW()-4), "")</f>
        <v/>
      </c>
      <c r="G194" s="44" t="str" cm="1">
        <f t="array" aca="1" ref="G194" ca="1">IFERROR(INDEX(_xlfn._xlws.FILTER(INDEX(Eğitim[],0,8), (INDEX(Eğitim[],0,7)&lt;=30)*(INDEX(Eğitim[],0,7)&lt;&gt;"")*(INDEX(Eğitim[],0,7)&lt;&gt;-1), ""), ROW()-4), "")</f>
        <v/>
      </c>
      <c r="H194" s="43">
        <v>190</v>
      </c>
      <c r="I194" s="34" t="str" cm="1">
        <f t="array" aca="1" ref="I194" ca="1">IFERROR(INDEX(_xlfn._xlws.FILTER(INDEX(Eğitim[],0,2), (INDEX(Eğitim[],0,7)&gt;=31)*(INDEX(Eğitim[],0,7)&lt;=90), ""), ROW()-4), "")</f>
        <v/>
      </c>
      <c r="J194" s="52" t="str" cm="1">
        <f t="array" aca="1" ref="J194" ca="1">IFERROR(INDEX(_xlfn._xlws.FILTER(INDEX(Eğitim[],0,3), (INDEX(Eğitim[],0,7)&gt;=31)*(INDEX(Eğitim[],0,7)&lt;=90), ""), ROW()-4), "")</f>
        <v/>
      </c>
      <c r="K194" s="52" t="str" cm="1">
        <f t="array" aca="1" ref="K194" ca="1">IFERROR(INDEX(_xlfn._xlws.FILTER(INDEX(Eğitim[],0,4), (INDEX(Eğitim[],0,7)&gt;=31)*(INDEX(Eğitim[],0,7)&lt;=90), ""), ROW()-4), "")</f>
        <v/>
      </c>
      <c r="L194" s="52" t="str" cm="1">
        <f t="array" aca="1" ref="L194" ca="1">IFERROR(INDEX(_xlfn._xlws.FILTER(INDEX(Eğitim[],0,5), (INDEX(Eğitim[],0,7)&gt;=31)*(INDEX(Eğitim[],0,7)&lt;=90), ""), ROW()-4), "")</f>
        <v/>
      </c>
      <c r="M194" s="35" t="str" cm="1">
        <f t="array" aca="1" ref="M194" ca="1">IFERROR(INDEX(_xlfn._xlws.FILTER(INDEX(Eğitim[],0,7), (INDEX(Eğitim[],0,7)&gt;=31)*(INDEX(Eğitim[],0,7)&lt;=90), ""), ROW()-4), "")</f>
        <v/>
      </c>
      <c r="N194" s="48" t="str" cm="1">
        <f t="array" aca="1" ref="N194" ca="1">IFERROR(INDEX(_xlfn._xlws.FILTER(INDEX(Eğitim[],0,8), (INDEX(Eğitim[],0,7)&gt;=31)*(INDEX(Eğitim[],0,7)&lt;=90), ""), ROW()-4), "")</f>
        <v/>
      </c>
      <c r="O194" s="34"/>
      <c r="P194" s="52"/>
      <c r="Q194" s="52"/>
      <c r="R194" s="35"/>
      <c r="S194" s="48"/>
    </row>
    <row r="195" spans="1:19" x14ac:dyDescent="0.25">
      <c r="A195" s="43">
        <v>191</v>
      </c>
      <c r="B195" s="34" t="str" cm="1">
        <f t="array" aca="1" ref="B195" ca="1">IFERROR(INDEX(_xlfn._xlws.FILTER(INDEX(Eğitim[],0,2), (INDEX(Eğitim[],0,7)&lt;=30)*(INDEX(Eğitim[],0,7)&lt;&gt;"")*(INDEX(Eğitim[],0,7)&lt;&gt;-1), ""), ROW()-4), "")</f>
        <v/>
      </c>
      <c r="C195" s="52" t="str" cm="1">
        <f t="array" aca="1" ref="C195" ca="1">IFERROR(INDEX(_xlfn._xlws.FILTER(INDEX(Eğitim[],0,3), (INDEX(Eğitim[],0,7)&lt;=30)*(INDEX(Eğitim[],0,7)&lt;&gt;"")*(INDEX(Eğitim[],0,7)&lt;&gt;-1), ""), ROW()-4), "")</f>
        <v/>
      </c>
      <c r="D195" s="52" t="str" cm="1">
        <f t="array" aca="1" ref="D195" ca="1">IFERROR(INDEX(_xlfn._xlws.FILTER(INDEX(Eğitim[],0,4), (INDEX(Eğitim[],0,7)&lt;=30)*(INDEX(Eğitim[],0,7)&lt;&gt;"")*(INDEX(Eğitim[],0,7)&lt;&gt;-1), ""), ROW()-4), "")</f>
        <v/>
      </c>
      <c r="E195" s="52" t="str" cm="1">
        <f t="array" aca="1" ref="E195" ca="1">IFERROR(INDEX(_xlfn._xlws.FILTER(INDEX(Eğitim[],0,5), (INDEX(Eğitim[],0,7)&lt;=30)*(INDEX(Eğitim[],0,7)&lt;&gt;"")*(INDEX(Eğitim[],0,7)&lt;&gt;-1), ""), ROW()-4), "")</f>
        <v/>
      </c>
      <c r="F195" s="35" t="str" cm="1">
        <f t="array" aca="1" ref="F195" ca="1">IFERROR(INDEX(_xlfn._xlws.FILTER(INDEX(Eğitim[],0,7), (INDEX(Eğitim[],0,7)&lt;=30)*(INDEX(Eğitim[],0,7)&lt;&gt;"")*(INDEX(Eğitim[],0,7)&lt;&gt;-1), ""), ROW()-4), "")</f>
        <v/>
      </c>
      <c r="G195" s="44" t="str" cm="1">
        <f t="array" aca="1" ref="G195" ca="1">IFERROR(INDEX(_xlfn._xlws.FILTER(INDEX(Eğitim[],0,8), (INDEX(Eğitim[],0,7)&lt;=30)*(INDEX(Eğitim[],0,7)&lt;&gt;"")*(INDEX(Eğitim[],0,7)&lt;&gt;-1), ""), ROW()-4), "")</f>
        <v/>
      </c>
      <c r="H195" s="43">
        <v>191</v>
      </c>
      <c r="I195" s="34" t="str" cm="1">
        <f t="array" aca="1" ref="I195" ca="1">IFERROR(INDEX(_xlfn._xlws.FILTER(INDEX(Eğitim[],0,2), (INDEX(Eğitim[],0,7)&gt;=31)*(INDEX(Eğitim[],0,7)&lt;=90), ""), ROW()-4), "")</f>
        <v/>
      </c>
      <c r="J195" s="52" t="str" cm="1">
        <f t="array" aca="1" ref="J195" ca="1">IFERROR(INDEX(_xlfn._xlws.FILTER(INDEX(Eğitim[],0,3), (INDEX(Eğitim[],0,7)&gt;=31)*(INDEX(Eğitim[],0,7)&lt;=90), ""), ROW()-4), "")</f>
        <v/>
      </c>
      <c r="K195" s="52" t="str" cm="1">
        <f t="array" aca="1" ref="K195" ca="1">IFERROR(INDEX(_xlfn._xlws.FILTER(INDEX(Eğitim[],0,4), (INDEX(Eğitim[],0,7)&gt;=31)*(INDEX(Eğitim[],0,7)&lt;=90), ""), ROW()-4), "")</f>
        <v/>
      </c>
      <c r="L195" s="52" t="str" cm="1">
        <f t="array" aca="1" ref="L195" ca="1">IFERROR(INDEX(_xlfn._xlws.FILTER(INDEX(Eğitim[],0,5), (INDEX(Eğitim[],0,7)&gt;=31)*(INDEX(Eğitim[],0,7)&lt;=90), ""), ROW()-4), "")</f>
        <v/>
      </c>
      <c r="M195" s="35" t="str" cm="1">
        <f t="array" aca="1" ref="M195" ca="1">IFERROR(INDEX(_xlfn._xlws.FILTER(INDEX(Eğitim[],0,7), (INDEX(Eğitim[],0,7)&gt;=31)*(INDEX(Eğitim[],0,7)&lt;=90), ""), ROW()-4), "")</f>
        <v/>
      </c>
      <c r="N195" s="48" t="str" cm="1">
        <f t="array" aca="1" ref="N195" ca="1">IFERROR(INDEX(_xlfn._xlws.FILTER(INDEX(Eğitim[],0,8), (INDEX(Eğitim[],0,7)&gt;=31)*(INDEX(Eğitim[],0,7)&lt;=90), ""), ROW()-4), "")</f>
        <v/>
      </c>
      <c r="O195" s="34" t="str" cm="1">
        <f t="array" aca="1" ref="O195" ca="1">IFERROR(INDEX(_xlfn._xlws.FILTER(INDEX(Eğitim[],0,2), (INDEX(Eğitim[],0,7)&gt;=31)*(INDEX(Eğitim[],0,7)&lt;=90), ""), ROW()-4), "")</f>
        <v/>
      </c>
      <c r="P195" s="52" t="str" cm="1">
        <f t="array" aca="1" ref="P195" ca="1">IFERROR(INDEX(_xlfn._xlws.FILTER(INDEX(Eğitim[],0,3), (INDEX(Eğitim[],0,7)&gt;=31)*(INDEX(Eğitim[],0,7)&lt;=90), ""), ROW()-4), "")</f>
        <v/>
      </c>
      <c r="Q195" s="52" t="str" cm="1">
        <f t="array" aca="1" ref="Q195" ca="1">IFERROR(INDEX(_xlfn._xlws.FILTER(INDEX(Eğitim[],0,4), (INDEX(Eğitim[],0,7)&gt;=31)*(INDEX(Eğitim[],0,7)&lt;=90), ""), ROW()-4), "")</f>
        <v/>
      </c>
      <c r="R195" s="35" t="str" cm="1">
        <f t="array" aca="1" ref="R195" ca="1">IFERROR(INDEX(_xlfn._xlws.FILTER(INDEX(Eğitim[],0,7), (INDEX(Eğitim[],0,7)&gt;=31)*(INDEX(Eğitim[],0,7)&lt;=90), ""), ROW()-4), "")</f>
        <v/>
      </c>
      <c r="S195" s="48" t="str" cm="1">
        <f t="array" aca="1" ref="S195" ca="1">IFERROR(INDEX(_xlfn._xlws.FILTER(INDEX(Eğitim[],0,8), (INDEX(Eğitim[],0,7)&gt;=31)*(INDEX(Eğitim[],0,7)&lt;=90), ""), ROW()-4), "")</f>
        <v/>
      </c>
    </row>
    <row r="196" spans="1:19" x14ac:dyDescent="0.25">
      <c r="A196" s="30">
        <v>192</v>
      </c>
      <c r="B196" s="34" t="str" cm="1">
        <f t="array" aca="1" ref="B196" ca="1">IFERROR(INDEX(_xlfn._xlws.FILTER(INDEX(Eğitim[],0,2), (INDEX(Eğitim[],0,7)&lt;=30)*(INDEX(Eğitim[],0,7)&lt;&gt;"")*(INDEX(Eğitim[],0,7)&lt;&gt;-1), ""), ROW()-4), "")</f>
        <v/>
      </c>
      <c r="C196" s="52" t="str" cm="1">
        <f t="array" aca="1" ref="C196" ca="1">IFERROR(INDEX(_xlfn._xlws.FILTER(INDEX(Eğitim[],0,3), (INDEX(Eğitim[],0,7)&lt;=30)*(INDEX(Eğitim[],0,7)&lt;&gt;"")*(INDEX(Eğitim[],0,7)&lt;&gt;-1), ""), ROW()-4), "")</f>
        <v/>
      </c>
      <c r="D196" s="52" t="str" cm="1">
        <f t="array" aca="1" ref="D196" ca="1">IFERROR(INDEX(_xlfn._xlws.FILTER(INDEX(Eğitim[],0,4), (INDEX(Eğitim[],0,7)&lt;=30)*(INDEX(Eğitim[],0,7)&lt;&gt;"")*(INDEX(Eğitim[],0,7)&lt;&gt;-1), ""), ROW()-4), "")</f>
        <v/>
      </c>
      <c r="E196" s="52" t="str" cm="1">
        <f t="array" aca="1" ref="E196" ca="1">IFERROR(INDEX(_xlfn._xlws.FILTER(INDEX(Eğitim[],0,5), (INDEX(Eğitim[],0,7)&lt;=30)*(INDEX(Eğitim[],0,7)&lt;&gt;"")*(INDEX(Eğitim[],0,7)&lt;&gt;-1), ""), ROW()-4), "")</f>
        <v/>
      </c>
      <c r="F196" s="35" t="str" cm="1">
        <f t="array" aca="1" ref="F196" ca="1">IFERROR(INDEX(_xlfn._xlws.FILTER(INDEX(Eğitim[],0,7), (INDEX(Eğitim[],0,7)&lt;=30)*(INDEX(Eğitim[],0,7)&lt;&gt;"")*(INDEX(Eğitim[],0,7)&lt;&gt;-1), ""), ROW()-4), "")</f>
        <v/>
      </c>
      <c r="G196" s="44" t="str" cm="1">
        <f t="array" aca="1" ref="G196" ca="1">IFERROR(INDEX(_xlfn._xlws.FILTER(INDEX(Eğitim[],0,8), (INDEX(Eğitim[],0,7)&lt;=30)*(INDEX(Eğitim[],0,7)&lt;&gt;"")*(INDEX(Eğitim[],0,7)&lt;&gt;-1), ""), ROW()-4), "")</f>
        <v/>
      </c>
      <c r="H196" s="30">
        <v>192</v>
      </c>
      <c r="I196" s="34" t="str" cm="1">
        <f t="array" aca="1" ref="I196" ca="1">IFERROR(INDEX(_xlfn._xlws.FILTER(INDEX(Eğitim[],0,2), (INDEX(Eğitim[],0,7)&gt;=31)*(INDEX(Eğitim[],0,7)&lt;=90), ""), ROW()-4), "")</f>
        <v/>
      </c>
      <c r="J196" s="52" t="str" cm="1">
        <f t="array" aca="1" ref="J196" ca="1">IFERROR(INDEX(_xlfn._xlws.FILTER(INDEX(Eğitim[],0,3), (INDEX(Eğitim[],0,7)&gt;=31)*(INDEX(Eğitim[],0,7)&lt;=90), ""), ROW()-4), "")</f>
        <v/>
      </c>
      <c r="K196" s="52" t="str" cm="1">
        <f t="array" aca="1" ref="K196" ca="1">IFERROR(INDEX(_xlfn._xlws.FILTER(INDEX(Eğitim[],0,4), (INDEX(Eğitim[],0,7)&gt;=31)*(INDEX(Eğitim[],0,7)&lt;=90), ""), ROW()-4), "")</f>
        <v/>
      </c>
      <c r="L196" s="52" t="str" cm="1">
        <f t="array" aca="1" ref="L196" ca="1">IFERROR(INDEX(_xlfn._xlws.FILTER(INDEX(Eğitim[],0,5), (INDEX(Eğitim[],0,7)&gt;=31)*(INDEX(Eğitim[],0,7)&lt;=90), ""), ROW()-4), "")</f>
        <v/>
      </c>
      <c r="M196" s="35" t="str" cm="1">
        <f t="array" aca="1" ref="M196" ca="1">IFERROR(INDEX(_xlfn._xlws.FILTER(INDEX(Eğitim[],0,7), (INDEX(Eğitim[],0,7)&gt;=31)*(INDEX(Eğitim[],0,7)&lt;=90), ""), ROW()-4), "")</f>
        <v/>
      </c>
      <c r="N196" s="48" t="str" cm="1">
        <f t="array" aca="1" ref="N196" ca="1">IFERROR(INDEX(_xlfn._xlws.FILTER(INDEX(Eğitim[],0,8), (INDEX(Eğitim[],0,7)&gt;=31)*(INDEX(Eğitim[],0,7)&lt;=90), ""), ROW()-4), "")</f>
        <v/>
      </c>
      <c r="O196" s="34" t="str" cm="1">
        <f t="array" aca="1" ref="O196" ca="1">IFERROR(INDEX(_xlfn._xlws.FILTER(INDEX(Eğitim[],0,2), (INDEX(Eğitim[],0,7)&gt;=31)*(INDEX(Eğitim[],0,7)&lt;=90), ""), ROW()-4), "")</f>
        <v/>
      </c>
      <c r="P196" s="52" t="str" cm="1">
        <f t="array" aca="1" ref="P196" ca="1">IFERROR(INDEX(_xlfn._xlws.FILTER(INDEX(Eğitim[],0,3), (INDEX(Eğitim[],0,7)&gt;=31)*(INDEX(Eğitim[],0,7)&lt;=90), ""), ROW()-4), "")</f>
        <v/>
      </c>
      <c r="Q196" s="52" t="str" cm="1">
        <f t="array" aca="1" ref="Q196" ca="1">IFERROR(INDEX(_xlfn._xlws.FILTER(INDEX(Eğitim[],0,4), (INDEX(Eğitim[],0,7)&gt;=31)*(INDEX(Eğitim[],0,7)&lt;=90), ""), ROW()-4), "")</f>
        <v/>
      </c>
      <c r="R196" s="35" t="str" cm="1">
        <f t="array" aca="1" ref="R196" ca="1">IFERROR(INDEX(_xlfn._xlws.FILTER(INDEX(Eğitim[],0,7), (INDEX(Eğitim[],0,7)&gt;=31)*(INDEX(Eğitim[],0,7)&lt;=90), ""), ROW()-4), "")</f>
        <v/>
      </c>
      <c r="S196" s="48" t="str" cm="1">
        <f t="array" aca="1" ref="S196" ca="1">IFERROR(INDEX(_xlfn._xlws.FILTER(INDEX(Eğitim[],0,8), (INDEX(Eğitim[],0,7)&gt;=31)*(INDEX(Eğitim[],0,7)&lt;=90), ""), ROW()-4), "")</f>
        <v/>
      </c>
    </row>
    <row r="197" spans="1:19" x14ac:dyDescent="0.25">
      <c r="A197" s="43">
        <v>193</v>
      </c>
      <c r="B197" s="34" t="str" cm="1">
        <f t="array" aca="1" ref="B197" ca="1">IFERROR(INDEX(_xlfn._xlws.FILTER(INDEX(Eğitim[],0,2), (INDEX(Eğitim[],0,7)&lt;=30)*(INDEX(Eğitim[],0,7)&lt;&gt;"")*(INDEX(Eğitim[],0,7)&lt;&gt;-1), ""), ROW()-4), "")</f>
        <v/>
      </c>
      <c r="C197" s="52" t="str" cm="1">
        <f t="array" aca="1" ref="C197" ca="1">IFERROR(INDEX(_xlfn._xlws.FILTER(INDEX(Eğitim[],0,3), (INDEX(Eğitim[],0,7)&lt;=30)*(INDEX(Eğitim[],0,7)&lt;&gt;"")*(INDEX(Eğitim[],0,7)&lt;&gt;-1), ""), ROW()-4), "")</f>
        <v/>
      </c>
      <c r="D197" s="52" t="str" cm="1">
        <f t="array" aca="1" ref="D197" ca="1">IFERROR(INDEX(_xlfn._xlws.FILTER(INDEX(Eğitim[],0,4), (INDEX(Eğitim[],0,7)&lt;=30)*(INDEX(Eğitim[],0,7)&lt;&gt;"")*(INDEX(Eğitim[],0,7)&lt;&gt;-1), ""), ROW()-4), "")</f>
        <v/>
      </c>
      <c r="E197" s="52" t="str" cm="1">
        <f t="array" aca="1" ref="E197" ca="1">IFERROR(INDEX(_xlfn._xlws.FILTER(INDEX(Eğitim[],0,5), (INDEX(Eğitim[],0,7)&lt;=30)*(INDEX(Eğitim[],0,7)&lt;&gt;"")*(INDEX(Eğitim[],0,7)&lt;&gt;-1), ""), ROW()-4), "")</f>
        <v/>
      </c>
      <c r="F197" s="35" t="str" cm="1">
        <f t="array" aca="1" ref="F197" ca="1">IFERROR(INDEX(_xlfn._xlws.FILTER(INDEX(Eğitim[],0,7), (INDEX(Eğitim[],0,7)&lt;=30)*(INDEX(Eğitim[],0,7)&lt;&gt;"")*(INDEX(Eğitim[],0,7)&lt;&gt;-1), ""), ROW()-4), "")</f>
        <v/>
      </c>
      <c r="G197" s="44" t="str" cm="1">
        <f t="array" aca="1" ref="G197" ca="1">IFERROR(INDEX(_xlfn._xlws.FILTER(INDEX(Eğitim[],0,8), (INDEX(Eğitim[],0,7)&lt;=30)*(INDEX(Eğitim[],0,7)&lt;&gt;"")*(INDEX(Eğitim[],0,7)&lt;&gt;-1), ""), ROW()-4), "")</f>
        <v/>
      </c>
      <c r="H197" s="43">
        <v>193</v>
      </c>
      <c r="I197" s="34" t="str" cm="1">
        <f t="array" aca="1" ref="I197" ca="1">IFERROR(INDEX(_xlfn._xlws.FILTER(INDEX(Eğitim[],0,2), (INDEX(Eğitim[],0,7)&gt;=31)*(INDEX(Eğitim[],0,7)&lt;=90), ""), ROW()-4), "")</f>
        <v/>
      </c>
      <c r="J197" s="52" t="str" cm="1">
        <f t="array" aca="1" ref="J197" ca="1">IFERROR(INDEX(_xlfn._xlws.FILTER(INDEX(Eğitim[],0,3), (INDEX(Eğitim[],0,7)&gt;=31)*(INDEX(Eğitim[],0,7)&lt;=90), ""), ROW()-4), "")</f>
        <v/>
      </c>
      <c r="K197" s="52" t="str" cm="1">
        <f t="array" aca="1" ref="K197" ca="1">IFERROR(INDEX(_xlfn._xlws.FILTER(INDEX(Eğitim[],0,4), (INDEX(Eğitim[],0,7)&gt;=31)*(INDEX(Eğitim[],0,7)&lt;=90), ""), ROW()-4), "")</f>
        <v/>
      </c>
      <c r="L197" s="52" t="str" cm="1">
        <f t="array" aca="1" ref="L197" ca="1">IFERROR(INDEX(_xlfn._xlws.FILTER(INDEX(Eğitim[],0,5), (INDEX(Eğitim[],0,7)&gt;=31)*(INDEX(Eğitim[],0,7)&lt;=90), ""), ROW()-4), "")</f>
        <v/>
      </c>
      <c r="M197" s="35" t="str" cm="1">
        <f t="array" aca="1" ref="M197" ca="1">IFERROR(INDEX(_xlfn._xlws.FILTER(INDEX(Eğitim[],0,7), (INDEX(Eğitim[],0,7)&gt;=31)*(INDEX(Eğitim[],0,7)&lt;=90), ""), ROW()-4), "")</f>
        <v/>
      </c>
      <c r="N197" s="48" t="str" cm="1">
        <f t="array" aca="1" ref="N197" ca="1">IFERROR(INDEX(_xlfn._xlws.FILTER(INDEX(Eğitim[],0,8), (INDEX(Eğitim[],0,7)&gt;=31)*(INDEX(Eğitim[],0,7)&lt;=90), ""), ROW()-4), "")</f>
        <v/>
      </c>
      <c r="O197" s="34" t="str" cm="1">
        <f t="array" aca="1" ref="O197" ca="1">IFERROR(INDEX(_xlfn._xlws.FILTER(INDEX(Eğitim[],0,2), (INDEX(Eğitim[],0,7)&gt;=31)*(INDEX(Eğitim[],0,7)&lt;=90), ""), ROW()-4), "")</f>
        <v/>
      </c>
      <c r="P197" s="52" t="str" cm="1">
        <f t="array" aca="1" ref="P197" ca="1">IFERROR(INDEX(_xlfn._xlws.FILTER(INDEX(Eğitim[],0,3), (INDEX(Eğitim[],0,7)&gt;=31)*(INDEX(Eğitim[],0,7)&lt;=90), ""), ROW()-4), "")</f>
        <v/>
      </c>
      <c r="Q197" s="52" t="str" cm="1">
        <f t="array" aca="1" ref="Q197" ca="1">IFERROR(INDEX(_xlfn._xlws.FILTER(INDEX(Eğitim[],0,4), (INDEX(Eğitim[],0,7)&gt;=31)*(INDEX(Eğitim[],0,7)&lt;=90), ""), ROW()-4), "")</f>
        <v/>
      </c>
      <c r="R197" s="35" t="str" cm="1">
        <f t="array" aca="1" ref="R197" ca="1">IFERROR(INDEX(_xlfn._xlws.FILTER(INDEX(Eğitim[],0,7), (INDEX(Eğitim[],0,7)&gt;=31)*(INDEX(Eğitim[],0,7)&lt;=90), ""), ROW()-4), "")</f>
        <v/>
      </c>
      <c r="S197" s="48" t="str" cm="1">
        <f t="array" aca="1" ref="S197" ca="1">IFERROR(INDEX(_xlfn._xlws.FILTER(INDEX(Eğitim[],0,8), (INDEX(Eğitim[],0,7)&gt;=31)*(INDEX(Eğitim[],0,7)&lt;=90), ""), ROW()-4), "")</f>
        <v/>
      </c>
    </row>
    <row r="198" spans="1:19" x14ac:dyDescent="0.25">
      <c r="A198" s="30">
        <v>194</v>
      </c>
      <c r="B198" s="34" t="str" cm="1">
        <f t="array" aca="1" ref="B198" ca="1">IFERROR(INDEX(_xlfn._xlws.FILTER(INDEX(Eğitim[],0,2), (INDEX(Eğitim[],0,7)&lt;=30)*(INDEX(Eğitim[],0,7)&lt;&gt;"")*(INDEX(Eğitim[],0,7)&lt;&gt;-1), ""), ROW()-4), "")</f>
        <v/>
      </c>
      <c r="C198" s="52" t="str" cm="1">
        <f t="array" aca="1" ref="C198" ca="1">IFERROR(INDEX(_xlfn._xlws.FILTER(INDEX(Eğitim[],0,3), (INDEX(Eğitim[],0,7)&lt;=30)*(INDEX(Eğitim[],0,7)&lt;&gt;"")*(INDEX(Eğitim[],0,7)&lt;&gt;-1), ""), ROW()-4), "")</f>
        <v/>
      </c>
      <c r="D198" s="52" t="str" cm="1">
        <f t="array" aca="1" ref="D198" ca="1">IFERROR(INDEX(_xlfn._xlws.FILTER(INDEX(Eğitim[],0,4), (INDEX(Eğitim[],0,7)&lt;=30)*(INDEX(Eğitim[],0,7)&lt;&gt;"")*(INDEX(Eğitim[],0,7)&lt;&gt;-1), ""), ROW()-4), "")</f>
        <v/>
      </c>
      <c r="E198" s="52" t="str" cm="1">
        <f t="array" aca="1" ref="E198" ca="1">IFERROR(INDEX(_xlfn._xlws.FILTER(INDEX(Eğitim[],0,5), (INDEX(Eğitim[],0,7)&lt;=30)*(INDEX(Eğitim[],0,7)&lt;&gt;"")*(INDEX(Eğitim[],0,7)&lt;&gt;-1), ""), ROW()-4), "")</f>
        <v/>
      </c>
      <c r="F198" s="35" t="str" cm="1">
        <f t="array" aca="1" ref="F198" ca="1">IFERROR(INDEX(_xlfn._xlws.FILTER(INDEX(Eğitim[],0,7), (INDEX(Eğitim[],0,7)&lt;=30)*(INDEX(Eğitim[],0,7)&lt;&gt;"")*(INDEX(Eğitim[],0,7)&lt;&gt;-1), ""), ROW()-4), "")</f>
        <v/>
      </c>
      <c r="G198" s="44" t="str" cm="1">
        <f t="array" aca="1" ref="G198" ca="1">IFERROR(INDEX(_xlfn._xlws.FILTER(INDEX(Eğitim[],0,8), (INDEX(Eğitim[],0,7)&lt;=30)*(INDEX(Eğitim[],0,7)&lt;&gt;"")*(INDEX(Eğitim[],0,7)&lt;&gt;-1), ""), ROW()-4), "")</f>
        <v/>
      </c>
      <c r="H198" s="30">
        <v>194</v>
      </c>
      <c r="I198" s="34" t="str" cm="1">
        <f t="array" aca="1" ref="I198" ca="1">IFERROR(INDEX(_xlfn._xlws.FILTER(INDEX(Eğitim[],0,2), (INDEX(Eğitim[],0,7)&gt;=31)*(INDEX(Eğitim[],0,7)&lt;=90), ""), ROW()-4), "")</f>
        <v/>
      </c>
      <c r="J198" s="52" t="str" cm="1">
        <f t="array" aca="1" ref="J198" ca="1">IFERROR(INDEX(_xlfn._xlws.FILTER(INDEX(Eğitim[],0,3), (INDEX(Eğitim[],0,7)&gt;=31)*(INDEX(Eğitim[],0,7)&lt;=90), ""), ROW()-4), "")</f>
        <v/>
      </c>
      <c r="K198" s="52" t="str" cm="1">
        <f t="array" aca="1" ref="K198" ca="1">IFERROR(INDEX(_xlfn._xlws.FILTER(INDEX(Eğitim[],0,4), (INDEX(Eğitim[],0,7)&gt;=31)*(INDEX(Eğitim[],0,7)&lt;=90), ""), ROW()-4), "")</f>
        <v/>
      </c>
      <c r="L198" s="52" t="str" cm="1">
        <f t="array" aca="1" ref="L198" ca="1">IFERROR(INDEX(_xlfn._xlws.FILTER(INDEX(Eğitim[],0,5), (INDEX(Eğitim[],0,7)&gt;=31)*(INDEX(Eğitim[],0,7)&lt;=90), ""), ROW()-4), "")</f>
        <v/>
      </c>
      <c r="M198" s="35" t="str" cm="1">
        <f t="array" aca="1" ref="M198" ca="1">IFERROR(INDEX(_xlfn._xlws.FILTER(INDEX(Eğitim[],0,7), (INDEX(Eğitim[],0,7)&gt;=31)*(INDEX(Eğitim[],0,7)&lt;=90), ""), ROW()-4), "")</f>
        <v/>
      </c>
      <c r="N198" s="48" t="str" cm="1">
        <f t="array" aca="1" ref="N198" ca="1">IFERROR(INDEX(_xlfn._xlws.FILTER(INDEX(Eğitim[],0,8), (INDEX(Eğitim[],0,7)&gt;=31)*(INDEX(Eğitim[],0,7)&lt;=90), ""), ROW()-4), "")</f>
        <v/>
      </c>
      <c r="O198" s="34" t="str" cm="1">
        <f t="array" aca="1" ref="O198" ca="1">IFERROR(INDEX(_xlfn._xlws.FILTER(INDEX(Eğitim[],0,2), (INDEX(Eğitim[],0,7)&gt;=31)*(INDEX(Eğitim[],0,7)&lt;=90), ""), ROW()-4), "")</f>
        <v/>
      </c>
      <c r="P198" s="52" t="str" cm="1">
        <f t="array" aca="1" ref="P198" ca="1">IFERROR(INDEX(_xlfn._xlws.FILTER(INDEX(Eğitim[],0,3), (INDEX(Eğitim[],0,7)&gt;=31)*(INDEX(Eğitim[],0,7)&lt;=90), ""), ROW()-4), "")</f>
        <v/>
      </c>
      <c r="Q198" s="52" t="str" cm="1">
        <f t="array" aca="1" ref="Q198" ca="1">IFERROR(INDEX(_xlfn._xlws.FILTER(INDEX(Eğitim[],0,4), (INDEX(Eğitim[],0,7)&gt;=31)*(INDEX(Eğitim[],0,7)&lt;=90), ""), ROW()-4), "")</f>
        <v/>
      </c>
      <c r="R198" s="35" t="str" cm="1">
        <f t="array" aca="1" ref="R198" ca="1">IFERROR(INDEX(_xlfn._xlws.FILTER(INDEX(Eğitim[],0,7), (INDEX(Eğitim[],0,7)&gt;=31)*(INDEX(Eğitim[],0,7)&lt;=90), ""), ROW()-4), "")</f>
        <v/>
      </c>
      <c r="S198" s="48" t="str" cm="1">
        <f t="array" aca="1" ref="S198" ca="1">IFERROR(INDEX(_xlfn._xlws.FILTER(INDEX(Eğitim[],0,8), (INDEX(Eğitim[],0,7)&gt;=31)*(INDEX(Eğitim[],0,7)&lt;=90), ""), ROW()-4), "")</f>
        <v/>
      </c>
    </row>
    <row r="199" spans="1:19" x14ac:dyDescent="0.25">
      <c r="A199" s="43">
        <v>195</v>
      </c>
      <c r="B199" s="34" t="str" cm="1">
        <f t="array" aca="1" ref="B199" ca="1">IFERROR(INDEX(_xlfn._xlws.FILTER(INDEX(Eğitim[],0,2), (INDEX(Eğitim[],0,7)&lt;=30)*(INDEX(Eğitim[],0,7)&lt;&gt;"")*(INDEX(Eğitim[],0,7)&lt;&gt;-1), ""), ROW()-4), "")</f>
        <v/>
      </c>
      <c r="C199" s="52" t="str" cm="1">
        <f t="array" aca="1" ref="C199" ca="1">IFERROR(INDEX(_xlfn._xlws.FILTER(INDEX(Eğitim[],0,3), (INDEX(Eğitim[],0,7)&lt;=30)*(INDEX(Eğitim[],0,7)&lt;&gt;"")*(INDEX(Eğitim[],0,7)&lt;&gt;-1), ""), ROW()-4), "")</f>
        <v/>
      </c>
      <c r="D199" s="52" t="str" cm="1">
        <f t="array" aca="1" ref="D199" ca="1">IFERROR(INDEX(_xlfn._xlws.FILTER(INDEX(Eğitim[],0,4), (INDEX(Eğitim[],0,7)&lt;=30)*(INDEX(Eğitim[],0,7)&lt;&gt;"")*(INDEX(Eğitim[],0,7)&lt;&gt;-1), ""), ROW()-4), "")</f>
        <v/>
      </c>
      <c r="E199" s="52" t="str" cm="1">
        <f t="array" aca="1" ref="E199" ca="1">IFERROR(INDEX(_xlfn._xlws.FILTER(INDEX(Eğitim[],0,5), (INDEX(Eğitim[],0,7)&lt;=30)*(INDEX(Eğitim[],0,7)&lt;&gt;"")*(INDEX(Eğitim[],0,7)&lt;&gt;-1), ""), ROW()-4), "")</f>
        <v/>
      </c>
      <c r="F199" s="35" t="str" cm="1">
        <f t="array" aca="1" ref="F199" ca="1">IFERROR(INDEX(_xlfn._xlws.FILTER(INDEX(Eğitim[],0,7), (INDEX(Eğitim[],0,7)&lt;=30)*(INDEX(Eğitim[],0,7)&lt;&gt;"")*(INDEX(Eğitim[],0,7)&lt;&gt;-1), ""), ROW()-4), "")</f>
        <v/>
      </c>
      <c r="G199" s="44" t="str" cm="1">
        <f t="array" aca="1" ref="G199" ca="1">IFERROR(INDEX(_xlfn._xlws.FILTER(INDEX(Eğitim[],0,8), (INDEX(Eğitim[],0,7)&lt;=30)*(INDEX(Eğitim[],0,7)&lt;&gt;"")*(INDEX(Eğitim[],0,7)&lt;&gt;-1), ""), ROW()-4), "")</f>
        <v/>
      </c>
      <c r="H199" s="43">
        <v>195</v>
      </c>
      <c r="I199" s="34" t="str" cm="1">
        <f t="array" aca="1" ref="I199" ca="1">IFERROR(INDEX(_xlfn._xlws.FILTER(INDEX(Eğitim[],0,2), (INDEX(Eğitim[],0,7)&gt;=31)*(INDEX(Eğitim[],0,7)&lt;=90), ""), ROW()-4), "")</f>
        <v/>
      </c>
      <c r="J199" s="52" t="str" cm="1">
        <f t="array" aca="1" ref="J199" ca="1">IFERROR(INDEX(_xlfn._xlws.FILTER(INDEX(Eğitim[],0,3), (INDEX(Eğitim[],0,7)&gt;=31)*(INDEX(Eğitim[],0,7)&lt;=90), ""), ROW()-4), "")</f>
        <v/>
      </c>
      <c r="K199" s="52" t="str" cm="1">
        <f t="array" aca="1" ref="K199" ca="1">IFERROR(INDEX(_xlfn._xlws.FILTER(INDEX(Eğitim[],0,4), (INDEX(Eğitim[],0,7)&gt;=31)*(INDEX(Eğitim[],0,7)&lt;=90), ""), ROW()-4), "")</f>
        <v/>
      </c>
      <c r="L199" s="52" t="str" cm="1">
        <f t="array" aca="1" ref="L199" ca="1">IFERROR(INDEX(_xlfn._xlws.FILTER(INDEX(Eğitim[],0,5), (INDEX(Eğitim[],0,7)&gt;=31)*(INDEX(Eğitim[],0,7)&lt;=90), ""), ROW()-4), "")</f>
        <v/>
      </c>
      <c r="M199" s="35" t="str" cm="1">
        <f t="array" aca="1" ref="M199" ca="1">IFERROR(INDEX(_xlfn._xlws.FILTER(INDEX(Eğitim[],0,7), (INDEX(Eğitim[],0,7)&gt;=31)*(INDEX(Eğitim[],0,7)&lt;=90), ""), ROW()-4), "")</f>
        <v/>
      </c>
      <c r="N199" s="48" t="str" cm="1">
        <f t="array" aca="1" ref="N199" ca="1">IFERROR(INDEX(_xlfn._xlws.FILTER(INDEX(Eğitim[],0,8), (INDEX(Eğitim[],0,7)&gt;=31)*(INDEX(Eğitim[],0,7)&lt;=90), ""), ROW()-4), "")</f>
        <v/>
      </c>
      <c r="O199" s="34" t="str" cm="1">
        <f t="array" aca="1" ref="O199" ca="1">IFERROR(INDEX(_xlfn._xlws.FILTER(INDEX(Eğitim[],0,2), (INDEX(Eğitim[],0,7)&gt;=31)*(INDEX(Eğitim[],0,7)&lt;=90), ""), ROW()-4), "")</f>
        <v/>
      </c>
      <c r="P199" s="52" t="str" cm="1">
        <f t="array" aca="1" ref="P199" ca="1">IFERROR(INDEX(_xlfn._xlws.FILTER(INDEX(Eğitim[],0,3), (INDEX(Eğitim[],0,7)&gt;=31)*(INDEX(Eğitim[],0,7)&lt;=90), ""), ROW()-4), "")</f>
        <v/>
      </c>
      <c r="Q199" s="52" t="str" cm="1">
        <f t="array" aca="1" ref="Q199" ca="1">IFERROR(INDEX(_xlfn._xlws.FILTER(INDEX(Eğitim[],0,4), (INDEX(Eğitim[],0,7)&gt;=31)*(INDEX(Eğitim[],0,7)&lt;=90), ""), ROW()-4), "")</f>
        <v/>
      </c>
      <c r="R199" s="35" t="str" cm="1">
        <f t="array" aca="1" ref="R199" ca="1">IFERROR(INDEX(_xlfn._xlws.FILTER(INDEX(Eğitim[],0,7), (INDEX(Eğitim[],0,7)&gt;=31)*(INDEX(Eğitim[],0,7)&lt;=90), ""), ROW()-4), "")</f>
        <v/>
      </c>
      <c r="S199" s="48" t="str" cm="1">
        <f t="array" aca="1" ref="S199" ca="1">IFERROR(INDEX(_xlfn._xlws.FILTER(INDEX(Eğitim[],0,8), (INDEX(Eğitim[],0,7)&gt;=31)*(INDEX(Eğitim[],0,7)&lt;=90), ""), ROW()-4), "")</f>
        <v/>
      </c>
    </row>
    <row r="200" spans="1:19" x14ac:dyDescent="0.25">
      <c r="A200" s="30">
        <v>196</v>
      </c>
      <c r="B200" s="34" t="str" cm="1">
        <f t="array" aca="1" ref="B200" ca="1">IFERROR(INDEX(_xlfn._xlws.FILTER(INDEX(Eğitim[],0,2), (INDEX(Eğitim[],0,7)&lt;=30)*(INDEX(Eğitim[],0,7)&lt;&gt;"")*(INDEX(Eğitim[],0,7)&lt;&gt;-1), ""), ROW()-4), "")</f>
        <v/>
      </c>
      <c r="C200" s="52" t="str" cm="1">
        <f t="array" aca="1" ref="C200" ca="1">IFERROR(INDEX(_xlfn._xlws.FILTER(INDEX(Eğitim[],0,3), (INDEX(Eğitim[],0,7)&lt;=30)*(INDEX(Eğitim[],0,7)&lt;&gt;"")*(INDEX(Eğitim[],0,7)&lt;&gt;-1), ""), ROW()-4), "")</f>
        <v/>
      </c>
      <c r="D200" s="52" t="str" cm="1">
        <f t="array" aca="1" ref="D200" ca="1">IFERROR(INDEX(_xlfn._xlws.FILTER(INDEX(Eğitim[],0,4), (INDEX(Eğitim[],0,7)&lt;=30)*(INDEX(Eğitim[],0,7)&lt;&gt;"")*(INDEX(Eğitim[],0,7)&lt;&gt;-1), ""), ROW()-4), "")</f>
        <v/>
      </c>
      <c r="E200" s="52" t="str" cm="1">
        <f t="array" aca="1" ref="E200" ca="1">IFERROR(INDEX(_xlfn._xlws.FILTER(INDEX(Eğitim[],0,5), (INDEX(Eğitim[],0,7)&lt;=30)*(INDEX(Eğitim[],0,7)&lt;&gt;"")*(INDEX(Eğitim[],0,7)&lt;&gt;-1), ""), ROW()-4), "")</f>
        <v/>
      </c>
      <c r="F200" s="35" t="str" cm="1">
        <f t="array" aca="1" ref="F200" ca="1">IFERROR(INDEX(_xlfn._xlws.FILTER(INDEX(Eğitim[],0,7), (INDEX(Eğitim[],0,7)&lt;=30)*(INDEX(Eğitim[],0,7)&lt;&gt;"")*(INDEX(Eğitim[],0,7)&lt;&gt;-1), ""), ROW()-4), "")</f>
        <v/>
      </c>
      <c r="G200" s="44" t="str" cm="1">
        <f t="array" aca="1" ref="G200" ca="1">IFERROR(INDEX(_xlfn._xlws.FILTER(INDEX(Eğitim[],0,8), (INDEX(Eğitim[],0,7)&lt;=30)*(INDEX(Eğitim[],0,7)&lt;&gt;"")*(INDEX(Eğitim[],0,7)&lt;&gt;-1), ""), ROW()-4), "")</f>
        <v/>
      </c>
      <c r="H200" s="30">
        <v>196</v>
      </c>
      <c r="I200" s="34" t="str" cm="1">
        <f t="array" aca="1" ref="I200" ca="1">IFERROR(INDEX(_xlfn._xlws.FILTER(INDEX(Eğitim[],0,2), (INDEX(Eğitim[],0,7)&gt;=31)*(INDEX(Eğitim[],0,7)&lt;=90), ""), ROW()-4), "")</f>
        <v/>
      </c>
      <c r="J200" s="52" t="str" cm="1">
        <f t="array" aca="1" ref="J200" ca="1">IFERROR(INDEX(_xlfn._xlws.FILTER(INDEX(Eğitim[],0,3), (INDEX(Eğitim[],0,7)&gt;=31)*(INDEX(Eğitim[],0,7)&lt;=90), ""), ROW()-4), "")</f>
        <v/>
      </c>
      <c r="K200" s="52" t="str" cm="1">
        <f t="array" aca="1" ref="K200" ca="1">IFERROR(INDEX(_xlfn._xlws.FILTER(INDEX(Eğitim[],0,4), (INDEX(Eğitim[],0,7)&gt;=31)*(INDEX(Eğitim[],0,7)&lt;=90), ""), ROW()-4), "")</f>
        <v/>
      </c>
      <c r="L200" s="52" t="str" cm="1">
        <f t="array" aca="1" ref="L200" ca="1">IFERROR(INDEX(_xlfn._xlws.FILTER(INDEX(Eğitim[],0,5), (INDEX(Eğitim[],0,7)&gt;=31)*(INDEX(Eğitim[],0,7)&lt;=90), ""), ROW()-4), "")</f>
        <v/>
      </c>
      <c r="M200" s="35" t="str" cm="1">
        <f t="array" aca="1" ref="M200" ca="1">IFERROR(INDEX(_xlfn._xlws.FILTER(INDEX(Eğitim[],0,7), (INDEX(Eğitim[],0,7)&gt;=31)*(INDEX(Eğitim[],0,7)&lt;=90), ""), ROW()-4), "")</f>
        <v/>
      </c>
      <c r="N200" s="48" t="str" cm="1">
        <f t="array" aca="1" ref="N200" ca="1">IFERROR(INDEX(_xlfn._xlws.FILTER(INDEX(Eğitim[],0,8), (INDEX(Eğitim[],0,7)&gt;=31)*(INDEX(Eğitim[],0,7)&lt;=90), ""), ROW()-4), "")</f>
        <v/>
      </c>
      <c r="O200" s="34" t="str" cm="1">
        <f t="array" aca="1" ref="O200" ca="1">IFERROR(INDEX(_xlfn._xlws.FILTER(INDEX(Eğitim[],0,2), (INDEX(Eğitim[],0,7)&gt;=31)*(INDEX(Eğitim[],0,7)&lt;=90), ""), ROW()-4), "")</f>
        <v/>
      </c>
      <c r="P200" s="52" t="str" cm="1">
        <f t="array" aca="1" ref="P200" ca="1">IFERROR(INDEX(_xlfn._xlws.FILTER(INDEX(Eğitim[],0,3), (INDEX(Eğitim[],0,7)&gt;=31)*(INDEX(Eğitim[],0,7)&lt;=90), ""), ROW()-4), "")</f>
        <v/>
      </c>
      <c r="Q200" s="52" t="str" cm="1">
        <f t="array" aca="1" ref="Q200" ca="1">IFERROR(INDEX(_xlfn._xlws.FILTER(INDEX(Eğitim[],0,4), (INDEX(Eğitim[],0,7)&gt;=31)*(INDEX(Eğitim[],0,7)&lt;=90), ""), ROW()-4), "")</f>
        <v/>
      </c>
      <c r="R200" s="35" t="str" cm="1">
        <f t="array" aca="1" ref="R200" ca="1">IFERROR(INDEX(_xlfn._xlws.FILTER(INDEX(Eğitim[],0,7), (INDEX(Eğitim[],0,7)&gt;=31)*(INDEX(Eğitim[],0,7)&lt;=90), ""), ROW()-4), "")</f>
        <v/>
      </c>
      <c r="S200" s="48" t="str" cm="1">
        <f t="array" aca="1" ref="S200" ca="1">IFERROR(INDEX(_xlfn._xlws.FILTER(INDEX(Eğitim[],0,8), (INDEX(Eğitim[],0,7)&gt;=31)*(INDEX(Eğitim[],0,7)&lt;=90), ""), ROW()-4), "")</f>
        <v/>
      </c>
    </row>
  </sheetData>
  <mergeCells count="5">
    <mergeCell ref="A1:N1"/>
    <mergeCell ref="A2:N2"/>
    <mergeCell ref="H3:N3"/>
    <mergeCell ref="A3:G3"/>
    <mergeCell ref="O3:S3"/>
  </mergeCells>
  <pageMargins left="0.75" right="0.75" top="1" bottom="1" header="0.511811023622047" footer="0.511811023622047"/>
  <pageSetup paperSize="9" orientation="portrait" horizontalDpi="300" verticalDpi="300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3"/>
  <dimension ref="B1:H16"/>
  <sheetViews>
    <sheetView showGridLines="0" zoomScale="130" zoomScaleNormal="130" workbookViewId="0">
      <selection activeCell="E11" sqref="E11"/>
    </sheetView>
  </sheetViews>
  <sheetFormatPr defaultColWidth="8.7109375" defaultRowHeight="15" x14ac:dyDescent="0.25"/>
  <cols>
    <col min="1" max="1" width="2" customWidth="1"/>
    <col min="2" max="2" width="20" customWidth="1"/>
    <col min="3" max="4" width="16" customWidth="1"/>
    <col min="5" max="5" width="20.7109375" bestFit="1" customWidth="1"/>
    <col min="6" max="7" width="16" customWidth="1"/>
    <col min="8" max="8" width="3" bestFit="1" customWidth="1"/>
  </cols>
  <sheetData>
    <row r="1" spans="2:8" ht="39.75" customHeight="1" x14ac:dyDescent="0.25">
      <c r="B1" s="72" t="s">
        <v>8</v>
      </c>
      <c r="C1" s="72"/>
      <c r="D1" s="72"/>
      <c r="E1" s="72"/>
      <c r="F1" s="72"/>
      <c r="G1" s="72"/>
      <c r="H1" s="37">
        <f>COUNTA(VERİ!B3:B131)</f>
        <v>129</v>
      </c>
    </row>
    <row r="2" spans="2:8" ht="18" customHeight="1" x14ac:dyDescent="0.25">
      <c r="B2" s="73">
        <f ca="1">TODAY()</f>
        <v>46241</v>
      </c>
      <c r="C2" s="73"/>
      <c r="D2" s="73"/>
      <c r="E2" s="73"/>
      <c r="F2" s="73"/>
      <c r="G2" s="73"/>
    </row>
    <row r="3" spans="2:8" ht="9.75" customHeight="1" x14ac:dyDescent="0.25"/>
    <row r="4" spans="2:8" ht="13.5" customHeight="1" x14ac:dyDescent="0.25">
      <c r="B4" s="2" t="s">
        <v>9</v>
      </c>
      <c r="C4" s="3" t="s">
        <v>10</v>
      </c>
      <c r="D4" s="4" t="s">
        <v>11</v>
      </c>
      <c r="E4" s="5" t="s">
        <v>12</v>
      </c>
      <c r="F4" s="6" t="s">
        <v>13</v>
      </c>
      <c r="G4" s="7" t="s">
        <v>7</v>
      </c>
    </row>
    <row r="5" spans="2:8" ht="43.5" customHeight="1" x14ac:dyDescent="0.25">
      <c r="B5" s="36">
        <f>COUNTA(VERİ!B3:B131)</f>
        <v>129</v>
      </c>
      <c r="C5" s="41">
        <f ca="1">COUNTIF(VERİ!H3:H131,"Kritik")</f>
        <v>10</v>
      </c>
      <c r="D5" s="38">
        <f ca="1">COUNTIF(VERİ!H3:H131,"Uyarı")</f>
        <v>6</v>
      </c>
      <c r="E5" s="39">
        <f ca="1">COUNTIF(VERİ!H3:H131,"Yaklaşıyor")</f>
        <v>16</v>
      </c>
      <c r="F5" s="40">
        <f ca="1">COUNTIF(VERİ!H3:H131,"Geçerli")</f>
        <v>94</v>
      </c>
      <c r="G5" s="42">
        <f ca="1">COUNTIF(VERİ!H3:H131,"Muaf")</f>
        <v>3</v>
      </c>
    </row>
    <row r="6" spans="2:8" ht="15.75" customHeight="1" x14ac:dyDescent="0.25">
      <c r="B6" s="8" t="s">
        <v>14</v>
      </c>
      <c r="C6" s="9" t="s">
        <v>15</v>
      </c>
      <c r="D6" s="10" t="s">
        <v>16</v>
      </c>
      <c r="E6" s="11" t="s">
        <v>17</v>
      </c>
      <c r="F6" s="12" t="s">
        <v>18</v>
      </c>
      <c r="G6" s="13" t="s">
        <v>19</v>
      </c>
    </row>
    <row r="7" spans="2:8" ht="9.75" customHeight="1" x14ac:dyDescent="0.25"/>
    <row r="9" spans="2:8" ht="21.75" customHeight="1" x14ac:dyDescent="0.25">
      <c r="B9" s="74" t="s">
        <v>20</v>
      </c>
      <c r="C9" s="74"/>
      <c r="D9" s="74"/>
      <c r="E9" s="74"/>
      <c r="F9" s="74"/>
      <c r="G9" s="74"/>
    </row>
    <row r="10" spans="2:8" ht="19.5" customHeight="1" x14ac:dyDescent="0.25">
      <c r="B10" s="1" t="s">
        <v>6</v>
      </c>
      <c r="C10" s="1" t="s">
        <v>21</v>
      </c>
      <c r="D10" s="1" t="s">
        <v>22</v>
      </c>
      <c r="E10" s="1" t="s">
        <v>23</v>
      </c>
    </row>
    <row r="11" spans="2:8" ht="18" customHeight="1" x14ac:dyDescent="0.25">
      <c r="B11" s="14" t="s">
        <v>24</v>
      </c>
      <c r="C11" s="41">
        <f ca="1">COUNTIF(VERİ!H3:H131,"Kritik")</f>
        <v>10</v>
      </c>
      <c r="D11" s="15">
        <f ca="1">C11/H1</f>
        <v>7.7519379844961239E-2</v>
      </c>
      <c r="E11" s="24" t="str">
        <f ca="1">REPT("█",ROUND(C11/H1*20,0))</f>
        <v>██</v>
      </c>
    </row>
    <row r="12" spans="2:8" ht="18" customHeight="1" x14ac:dyDescent="0.25">
      <c r="B12" s="16" t="s">
        <v>25</v>
      </c>
      <c r="C12" s="38">
        <f ca="1">COUNTIF(VERİ!H3:H131,"Uyarı")</f>
        <v>6</v>
      </c>
      <c r="D12" s="17">
        <f ca="1">C12/H1</f>
        <v>4.6511627906976744E-2</v>
      </c>
      <c r="E12" s="25" t="str">
        <f ca="1">REPT("█",ROUND(C12/H1*20,0))</f>
        <v>█</v>
      </c>
    </row>
    <row r="13" spans="2:8" ht="18" customHeight="1" x14ac:dyDescent="0.25">
      <c r="B13" s="18" t="s">
        <v>26</v>
      </c>
      <c r="C13" s="39">
        <f ca="1">COUNTIF(VERİ!H3:H131,"Yaklaşıyor")</f>
        <v>16</v>
      </c>
      <c r="D13" s="19">
        <f ca="1">C13/H1</f>
        <v>0.12403100775193798</v>
      </c>
      <c r="E13" s="26" t="str">
        <f ca="1">REPT("█",ROUND(C13/H1*20,0))</f>
        <v>██</v>
      </c>
    </row>
    <row r="14" spans="2:8" ht="18" customHeight="1" x14ac:dyDescent="0.25">
      <c r="B14" s="20" t="s">
        <v>27</v>
      </c>
      <c r="C14" s="40">
        <f ca="1">COUNTIF(VERİ!H3:H131,"Geçerli")</f>
        <v>94</v>
      </c>
      <c r="D14" s="21">
        <f ca="1">C14/H1</f>
        <v>0.72868217054263562</v>
      </c>
      <c r="E14" s="27" t="str">
        <f ca="1">REPT("█",ROUND(C14/H1*20,0))</f>
        <v>███████████████</v>
      </c>
    </row>
    <row r="15" spans="2:8" ht="18" customHeight="1" x14ac:dyDescent="0.25">
      <c r="B15" s="22" t="s">
        <v>28</v>
      </c>
      <c r="C15" s="42">
        <f ca="1">COUNTIF(VERİ!H3:H131,"Muaf")</f>
        <v>3</v>
      </c>
      <c r="D15" s="23">
        <f ca="1">C15/H1</f>
        <v>2.3255813953488372E-2</v>
      </c>
      <c r="E15" s="28" t="str">
        <f ca="1">REPT("█",ROUND(C15/H1*20,0))</f>
        <v/>
      </c>
    </row>
    <row r="16" spans="2:8" ht="18" customHeight="1" x14ac:dyDescent="0.25">
      <c r="B16" s="22" t="s">
        <v>29</v>
      </c>
      <c r="C16" s="42">
        <f ca="1">COUNTIF(VERİ!H3:H131,"Belirsiz")</f>
        <v>0</v>
      </c>
      <c r="D16" s="23">
        <f ca="1">C16/H1</f>
        <v>0</v>
      </c>
      <c r="E16" s="28" t="str">
        <f ca="1">REPT("█",ROUND(C16/H1*20,0))</f>
        <v/>
      </c>
    </row>
  </sheetData>
  <mergeCells count="3">
    <mergeCell ref="B1:G1"/>
    <mergeCell ref="B2:G2"/>
    <mergeCell ref="B9:G9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VERİ</vt:lpstr>
      <vt:lpstr>DETAY</vt:lpstr>
      <vt:lpstr>ÖZET</vt:lpstr>
      <vt:lpstr>VERİ!Yazdırma_Alanı</vt:lpstr>
      <vt:lpstr>VERİ!Yazdırma_Başlıkları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Dogancan yıldırım</cp:lastModifiedBy>
  <cp:revision>2</cp:revision>
  <cp:lastPrinted>2026-07-29T11:03:13Z</cp:lastPrinted>
  <dcterms:created xsi:type="dcterms:W3CDTF">2026-05-17T18:44:39Z</dcterms:created>
  <dcterms:modified xsi:type="dcterms:W3CDTF">2026-08-07T14:51:39Z</dcterms:modified>
  <dc:language>en-US</dc:language>
</cp:coreProperties>
</file>